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lta Demanda\Alta Demanda - DIARIO\2023\"/>
    </mc:Choice>
  </mc:AlternateContent>
  <xr:revisionPtr revIDLastSave="0" documentId="13_ncr:1_{C43BE4CD-BE1E-4320-AA71-E68D9B3FE10F}" xr6:coauthVersionLast="47" xr6:coauthVersionMax="47" xr10:uidLastSave="{00000000-0000-0000-0000-000000000000}"/>
  <bookViews>
    <workbookView xWindow="-120" yWindow="-120" windowWidth="29040" windowHeight="15720" tabRatio="500" firstSheet="6" activeTab="8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6" r:id="rId5"/>
    <sheet name="JUNIO" sheetId="7" r:id="rId6"/>
    <sheet name="JULIO" sheetId="8" r:id="rId7"/>
    <sheet name="AGOSTO" sheetId="9" r:id="rId8"/>
    <sheet name="Gráficos" sheetId="5" r:id="rId9"/>
    <sheet name="SEPTIEMBRE" sheetId="10" r:id="rId10"/>
    <sheet name="OCTUBRE" sheetId="11" r:id="rId11"/>
    <sheet name="NOVIEMBRE" sheetId="12" r:id="rId12"/>
    <sheet name="DICIEMBRE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54" i="9" l="1"/>
  <c r="R55" i="9" s="1"/>
  <c r="R52" i="9"/>
  <c r="R53" i="9" s="1"/>
  <c r="R50" i="9"/>
  <c r="R51" i="9" s="1"/>
  <c r="R49" i="9"/>
  <c r="R48" i="9"/>
  <c r="R46" i="9"/>
  <c r="R44" i="9"/>
  <c r="R41" i="9"/>
  <c r="R39" i="9"/>
  <c r="R37" i="9"/>
  <c r="R34" i="9"/>
  <c r="R32" i="9"/>
  <c r="R30" i="9"/>
  <c r="R27" i="9"/>
  <c r="R25" i="9"/>
  <c r="R23" i="9"/>
  <c r="R20" i="9"/>
  <c r="R18" i="9"/>
  <c r="R16" i="9"/>
  <c r="R13" i="9"/>
  <c r="R11" i="9"/>
  <c r="R9" i="9"/>
  <c r="Q54" i="9"/>
  <c r="Q55" i="9" s="1"/>
  <c r="Q52" i="9"/>
  <c r="Q53" i="9" s="1"/>
  <c r="Q50" i="9"/>
  <c r="Q51" i="9" s="1"/>
  <c r="Q49" i="9"/>
  <c r="Q48" i="9"/>
  <c r="Q46" i="9"/>
  <c r="Q44" i="9"/>
  <c r="Q41" i="9"/>
  <c r="Q39" i="9"/>
  <c r="Q37" i="9"/>
  <c r="Q34" i="9"/>
  <c r="Q32" i="9"/>
  <c r="Q30" i="9"/>
  <c r="Q27" i="9"/>
  <c r="Q25" i="9"/>
  <c r="Q23" i="9"/>
  <c r="Q20" i="9"/>
  <c r="Q18" i="9"/>
  <c r="Q16" i="9"/>
  <c r="Q13" i="9"/>
  <c r="Q11" i="9"/>
  <c r="Q9" i="9"/>
  <c r="M49" i="9" l="1"/>
  <c r="P49" i="9"/>
  <c r="M50" i="9"/>
  <c r="M51" i="9" s="1"/>
  <c r="P50" i="9"/>
  <c r="P51" i="9" s="1"/>
  <c r="M52" i="9"/>
  <c r="M53" i="9" s="1"/>
  <c r="P52" i="9"/>
  <c r="P53" i="9" s="1"/>
  <c r="M54" i="9"/>
  <c r="M55" i="9" s="1"/>
  <c r="P54" i="9"/>
  <c r="P55" i="9" s="1"/>
  <c r="L54" i="9" l="1"/>
  <c r="L55" i="9" s="1"/>
  <c r="L52" i="9"/>
  <c r="L53" i="9" s="1"/>
  <c r="L50" i="9"/>
  <c r="L51" i="9" s="1"/>
  <c r="L49" i="9"/>
  <c r="L48" i="9"/>
  <c r="L46" i="9"/>
  <c r="L44" i="9"/>
  <c r="L41" i="9"/>
  <c r="L39" i="9"/>
  <c r="L37" i="9"/>
  <c r="L34" i="9"/>
  <c r="L32" i="9"/>
  <c r="L30" i="9"/>
  <c r="L27" i="9"/>
  <c r="L25" i="9"/>
  <c r="L23" i="9"/>
  <c r="L20" i="9"/>
  <c r="L18" i="9"/>
  <c r="L16" i="9"/>
  <c r="L13" i="9"/>
  <c r="L11" i="9"/>
  <c r="L9" i="9"/>
  <c r="K49" i="9" l="1"/>
  <c r="K50" i="9"/>
  <c r="K51" i="9" s="1"/>
  <c r="K52" i="9"/>
  <c r="K53" i="9" s="1"/>
  <c r="K54" i="9"/>
  <c r="K55" i="9" s="1"/>
  <c r="K48" i="9"/>
  <c r="K46" i="9"/>
  <c r="K44" i="9"/>
  <c r="K41" i="9"/>
  <c r="K39" i="9"/>
  <c r="K37" i="9"/>
  <c r="K34" i="9"/>
  <c r="K32" i="9"/>
  <c r="K30" i="9"/>
  <c r="K27" i="9"/>
  <c r="K25" i="9"/>
  <c r="K23" i="9"/>
  <c r="K20" i="9"/>
  <c r="K18" i="9"/>
  <c r="K16" i="9"/>
  <c r="K13" i="9"/>
  <c r="K11" i="9"/>
  <c r="K9" i="9"/>
  <c r="J49" i="9"/>
  <c r="J50" i="9"/>
  <c r="J51" i="9" s="1"/>
  <c r="J52" i="9"/>
  <c r="J53" i="9" s="1"/>
  <c r="J54" i="9"/>
  <c r="J55" i="9" s="1"/>
  <c r="J48" i="9"/>
  <c r="J46" i="9"/>
  <c r="J44" i="9"/>
  <c r="J41" i="9"/>
  <c r="J39" i="9"/>
  <c r="J37" i="9"/>
  <c r="J34" i="9"/>
  <c r="J32" i="9"/>
  <c r="J30" i="9"/>
  <c r="J27" i="9"/>
  <c r="J25" i="9"/>
  <c r="J23" i="9"/>
  <c r="J20" i="9"/>
  <c r="J18" i="9"/>
  <c r="J16" i="9"/>
  <c r="J13" i="9"/>
  <c r="J11" i="9"/>
  <c r="J9" i="9"/>
  <c r="I49" i="9"/>
  <c r="I50" i="9"/>
  <c r="I51" i="9" s="1"/>
  <c r="I52" i="9"/>
  <c r="I53" i="9" s="1"/>
  <c r="I54" i="9"/>
  <c r="I55" i="9" s="1"/>
  <c r="I9" i="9"/>
  <c r="I11" i="9"/>
  <c r="I13" i="9"/>
  <c r="I16" i="9"/>
  <c r="I18" i="9"/>
  <c r="I20" i="9"/>
  <c r="I23" i="9"/>
  <c r="I25" i="9"/>
  <c r="I27" i="9"/>
  <c r="I30" i="9"/>
  <c r="I32" i="9"/>
  <c r="I34" i="9"/>
  <c r="I37" i="9"/>
  <c r="I39" i="9"/>
  <c r="I41" i="9"/>
  <c r="I44" i="9"/>
  <c r="I46" i="9"/>
  <c r="I48" i="9"/>
  <c r="G20" i="9"/>
  <c r="H20" i="9"/>
  <c r="AX10" i="5"/>
  <c r="AX8" i="5"/>
  <c r="AX6" i="5"/>
  <c r="F49" i="9"/>
  <c r="F53" i="9" s="1"/>
  <c r="F50" i="9"/>
  <c r="F51" i="9" s="1"/>
  <c r="F52" i="9"/>
  <c r="F54" i="9"/>
  <c r="F55" i="9" s="1"/>
  <c r="D49" i="9" l="1"/>
  <c r="D55" i="9" s="1"/>
  <c r="E49" i="9"/>
  <c r="D50" i="9"/>
  <c r="E50" i="9"/>
  <c r="E51" i="9" s="1"/>
  <c r="D52" i="9"/>
  <c r="E52" i="9"/>
  <c r="E53" i="9" s="1"/>
  <c r="D54" i="9"/>
  <c r="E54" i="9"/>
  <c r="E55" i="9"/>
  <c r="D53" i="9" l="1"/>
  <c r="D51" i="9"/>
  <c r="C54" i="9" l="1"/>
  <c r="C55" i="9" s="1"/>
  <c r="C52" i="9"/>
  <c r="C53" i="9" s="1"/>
  <c r="C50" i="9"/>
  <c r="C51" i="9" s="1"/>
  <c r="C49" i="9"/>
  <c r="AG49" i="8"/>
  <c r="AG50" i="8"/>
  <c r="AG51" i="8" s="1"/>
  <c r="AG52" i="8"/>
  <c r="AG53" i="8" s="1"/>
  <c r="AG54" i="8"/>
  <c r="AG55" i="8"/>
  <c r="AG48" i="8"/>
  <c r="AG46" i="8"/>
  <c r="AG44" i="8"/>
  <c r="AG41" i="8"/>
  <c r="AG39" i="8"/>
  <c r="AG37" i="8"/>
  <c r="AG34" i="8"/>
  <c r="AG32" i="8"/>
  <c r="AG30" i="8"/>
  <c r="AG27" i="8"/>
  <c r="AG25" i="8"/>
  <c r="AG23" i="8"/>
  <c r="AG20" i="8"/>
  <c r="AG18" i="8"/>
  <c r="AG16" i="8"/>
  <c r="AG13" i="8"/>
  <c r="AG11" i="8"/>
  <c r="AG9" i="8"/>
  <c r="AD49" i="8" l="1"/>
  <c r="AD50" i="8"/>
  <c r="AD51" i="8" s="1"/>
  <c r="AD52" i="8"/>
  <c r="AD53" i="8" s="1"/>
  <c r="AD54" i="8"/>
  <c r="AD55" i="8"/>
  <c r="AD48" i="8"/>
  <c r="AD46" i="8"/>
  <c r="AD44" i="8"/>
  <c r="AD41" i="8"/>
  <c r="AD39" i="8"/>
  <c r="AD37" i="8"/>
  <c r="AD34" i="8"/>
  <c r="AD32" i="8"/>
  <c r="AD30" i="8"/>
  <c r="AD27" i="8"/>
  <c r="AD25" i="8"/>
  <c r="AD23" i="8"/>
  <c r="AD20" i="8"/>
  <c r="AD18" i="8"/>
  <c r="AD16" i="8"/>
  <c r="AD13" i="8"/>
  <c r="AD11" i="8"/>
  <c r="AD9" i="8"/>
  <c r="AB49" i="8"/>
  <c r="AB55" i="8" s="1"/>
  <c r="AC49" i="8"/>
  <c r="AB50" i="8"/>
  <c r="AC50" i="8"/>
  <c r="AB52" i="8"/>
  <c r="AC52" i="8"/>
  <c r="AB54" i="8"/>
  <c r="AC54" i="8"/>
  <c r="AA49" i="8"/>
  <c r="AA51" i="8" s="1"/>
  <c r="AA50" i="8"/>
  <c r="AA52" i="8"/>
  <c r="AA54" i="8"/>
  <c r="Z49" i="8"/>
  <c r="Z50" i="8"/>
  <c r="Z51" i="8" s="1"/>
  <c r="Z52" i="8"/>
  <c r="Z53" i="8"/>
  <c r="Z54" i="8"/>
  <c r="Z48" i="8"/>
  <c r="Z46" i="8"/>
  <c r="Z44" i="8"/>
  <c r="Z41" i="8"/>
  <c r="Z39" i="8"/>
  <c r="Z37" i="8"/>
  <c r="Z34" i="8"/>
  <c r="Z32" i="8"/>
  <c r="Z30" i="8"/>
  <c r="Z27" i="8"/>
  <c r="Z25" i="8"/>
  <c r="Z23" i="8"/>
  <c r="Z20" i="8"/>
  <c r="Z18" i="8"/>
  <c r="Z16" i="8"/>
  <c r="Z13" i="8"/>
  <c r="Z11" i="8"/>
  <c r="Z9" i="8"/>
  <c r="AA55" i="8" l="1"/>
  <c r="AB53" i="8"/>
  <c r="AA53" i="8"/>
  <c r="Z55" i="8"/>
  <c r="AC51" i="8"/>
  <c r="AC53" i="8"/>
  <c r="AC55" i="8"/>
  <c r="AB51" i="8"/>
  <c r="W49" i="8"/>
  <c r="W50" i="8"/>
  <c r="W51" i="8" s="1"/>
  <c r="W52" i="8"/>
  <c r="W53" i="8" s="1"/>
  <c r="W54" i="8"/>
  <c r="W55" i="8" s="1"/>
  <c r="D9" i="13" l="1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C48" i="13"/>
  <c r="C46" i="13"/>
  <c r="C44" i="13"/>
  <c r="C41" i="13"/>
  <c r="C39" i="13"/>
  <c r="C37" i="13"/>
  <c r="C34" i="13"/>
  <c r="C32" i="13"/>
  <c r="C30" i="13"/>
  <c r="C27" i="13"/>
  <c r="C25" i="13"/>
  <c r="C23" i="13"/>
  <c r="C20" i="13"/>
  <c r="C18" i="13"/>
  <c r="C16" i="13"/>
  <c r="C13" i="13"/>
  <c r="C11" i="13"/>
  <c r="C9" i="13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AF41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AF48" i="12"/>
  <c r="C48" i="12"/>
  <c r="C46" i="12"/>
  <c r="C44" i="12"/>
  <c r="C41" i="12"/>
  <c r="C39" i="12"/>
  <c r="C37" i="12"/>
  <c r="C34" i="12"/>
  <c r="C32" i="12"/>
  <c r="C30" i="12"/>
  <c r="C27" i="12"/>
  <c r="C25" i="12"/>
  <c r="C23" i="12"/>
  <c r="C20" i="12"/>
  <c r="C18" i="12"/>
  <c r="C16" i="12"/>
  <c r="C13" i="12"/>
  <c r="C11" i="12"/>
  <c r="C9" i="12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C48" i="11"/>
  <c r="C46" i="11"/>
  <c r="C44" i="11"/>
  <c r="C41" i="11"/>
  <c r="C39" i="11"/>
  <c r="C37" i="11"/>
  <c r="C34" i="11"/>
  <c r="C32" i="11"/>
  <c r="C30" i="11"/>
  <c r="C27" i="11"/>
  <c r="C25" i="11"/>
  <c r="C23" i="11"/>
  <c r="C20" i="11"/>
  <c r="C18" i="11"/>
  <c r="C16" i="11"/>
  <c r="C13" i="11"/>
  <c r="C11" i="11"/>
  <c r="C9" i="1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C48" i="10"/>
  <c r="C46" i="10"/>
  <c r="C44" i="10"/>
  <c r="C41" i="10"/>
  <c r="C39" i="10"/>
  <c r="C37" i="10"/>
  <c r="C34" i="10"/>
  <c r="C32" i="10"/>
  <c r="C30" i="10"/>
  <c r="C27" i="10"/>
  <c r="C25" i="10"/>
  <c r="C23" i="10"/>
  <c r="C20" i="10"/>
  <c r="C18" i="10"/>
  <c r="C16" i="10"/>
  <c r="C13" i="10"/>
  <c r="C11" i="10"/>
  <c r="C9" i="10"/>
  <c r="D9" i="9"/>
  <c r="E9" i="9"/>
  <c r="F9" i="9"/>
  <c r="H9" i="9"/>
  <c r="M9" i="9"/>
  <c r="N9" i="9"/>
  <c r="O9" i="9"/>
  <c r="P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D11" i="9"/>
  <c r="E11" i="9"/>
  <c r="F11" i="9"/>
  <c r="H11" i="9"/>
  <c r="M11" i="9"/>
  <c r="N11" i="9"/>
  <c r="O11" i="9"/>
  <c r="P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D13" i="9"/>
  <c r="E13" i="9"/>
  <c r="F13" i="9"/>
  <c r="H13" i="9"/>
  <c r="M13" i="9"/>
  <c r="N13" i="9"/>
  <c r="O13" i="9"/>
  <c r="P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D16" i="9"/>
  <c r="E16" i="9"/>
  <c r="F16" i="9"/>
  <c r="H16" i="9"/>
  <c r="M16" i="9"/>
  <c r="N16" i="9"/>
  <c r="O16" i="9"/>
  <c r="P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D18" i="9"/>
  <c r="E18" i="9"/>
  <c r="F18" i="9"/>
  <c r="H18" i="9"/>
  <c r="M18" i="9"/>
  <c r="N18" i="9"/>
  <c r="O18" i="9"/>
  <c r="P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D20" i="9"/>
  <c r="E20" i="9"/>
  <c r="F20" i="9"/>
  <c r="M20" i="9"/>
  <c r="N20" i="9"/>
  <c r="O20" i="9"/>
  <c r="P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D23" i="9"/>
  <c r="E23" i="9"/>
  <c r="F23" i="9"/>
  <c r="H23" i="9"/>
  <c r="M23" i="9"/>
  <c r="N23" i="9"/>
  <c r="O23" i="9"/>
  <c r="P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D25" i="9"/>
  <c r="E25" i="9"/>
  <c r="F25" i="9"/>
  <c r="H25" i="9"/>
  <c r="M25" i="9"/>
  <c r="N25" i="9"/>
  <c r="O25" i="9"/>
  <c r="P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D27" i="9"/>
  <c r="E27" i="9"/>
  <c r="F27" i="9"/>
  <c r="H27" i="9"/>
  <c r="M27" i="9"/>
  <c r="N27" i="9"/>
  <c r="O27" i="9"/>
  <c r="P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D30" i="9"/>
  <c r="E30" i="9"/>
  <c r="F30" i="9"/>
  <c r="H30" i="9"/>
  <c r="M30" i="9"/>
  <c r="N30" i="9"/>
  <c r="O30" i="9"/>
  <c r="P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D32" i="9"/>
  <c r="E32" i="9"/>
  <c r="F32" i="9"/>
  <c r="H32" i="9"/>
  <c r="M32" i="9"/>
  <c r="N32" i="9"/>
  <c r="O32" i="9"/>
  <c r="P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D34" i="9"/>
  <c r="E34" i="9"/>
  <c r="F34" i="9"/>
  <c r="H34" i="9"/>
  <c r="M34" i="9"/>
  <c r="N34" i="9"/>
  <c r="O34" i="9"/>
  <c r="P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D37" i="9"/>
  <c r="E37" i="9"/>
  <c r="F37" i="9"/>
  <c r="H37" i="9"/>
  <c r="M37" i="9"/>
  <c r="N37" i="9"/>
  <c r="O37" i="9"/>
  <c r="P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D39" i="9"/>
  <c r="E39" i="9"/>
  <c r="F39" i="9"/>
  <c r="H39" i="9"/>
  <c r="M39" i="9"/>
  <c r="N39" i="9"/>
  <c r="O39" i="9"/>
  <c r="P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D41" i="9"/>
  <c r="E41" i="9"/>
  <c r="F41" i="9"/>
  <c r="H41" i="9"/>
  <c r="M41" i="9"/>
  <c r="N41" i="9"/>
  <c r="O41" i="9"/>
  <c r="P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D44" i="9"/>
  <c r="E44" i="9"/>
  <c r="F44" i="9"/>
  <c r="H44" i="9"/>
  <c r="M44" i="9"/>
  <c r="N44" i="9"/>
  <c r="O44" i="9"/>
  <c r="P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D46" i="9"/>
  <c r="E46" i="9"/>
  <c r="F46" i="9"/>
  <c r="H46" i="9"/>
  <c r="M46" i="9"/>
  <c r="N46" i="9"/>
  <c r="O46" i="9"/>
  <c r="P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D48" i="9"/>
  <c r="E48" i="9"/>
  <c r="F48" i="9"/>
  <c r="H48" i="9"/>
  <c r="M48" i="9"/>
  <c r="N48" i="9"/>
  <c r="O48" i="9"/>
  <c r="P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C48" i="9"/>
  <c r="C46" i="9"/>
  <c r="C44" i="9"/>
  <c r="C41" i="9"/>
  <c r="C39" i="9"/>
  <c r="C37" i="9"/>
  <c r="C34" i="9"/>
  <c r="C32" i="9"/>
  <c r="C30" i="9"/>
  <c r="C27" i="9"/>
  <c r="C25" i="9"/>
  <c r="C23" i="9"/>
  <c r="C20" i="9"/>
  <c r="C18" i="9"/>
  <c r="C16" i="9"/>
  <c r="C13" i="9"/>
  <c r="C11" i="9"/>
  <c r="C9" i="9"/>
  <c r="X9" i="8"/>
  <c r="Y9" i="8"/>
  <c r="AA9" i="8"/>
  <c r="AB9" i="8"/>
  <c r="AC9" i="8"/>
  <c r="AE9" i="8"/>
  <c r="AF9" i="8"/>
  <c r="X11" i="8"/>
  <c r="Y11" i="8"/>
  <c r="AA11" i="8"/>
  <c r="AB11" i="8"/>
  <c r="AC11" i="8"/>
  <c r="AE11" i="8"/>
  <c r="AF11" i="8"/>
  <c r="X13" i="8"/>
  <c r="Y13" i="8"/>
  <c r="AA13" i="8"/>
  <c r="AB13" i="8"/>
  <c r="AC13" i="8"/>
  <c r="AE13" i="8"/>
  <c r="AF13" i="8"/>
  <c r="X16" i="8"/>
  <c r="Y16" i="8"/>
  <c r="AA16" i="8"/>
  <c r="AB16" i="8"/>
  <c r="AC16" i="8"/>
  <c r="AE16" i="8"/>
  <c r="AF16" i="8"/>
  <c r="X18" i="8"/>
  <c r="Y18" i="8"/>
  <c r="AA18" i="8"/>
  <c r="AB18" i="8"/>
  <c r="AC18" i="8"/>
  <c r="AE18" i="8"/>
  <c r="AF18" i="8"/>
  <c r="X20" i="8"/>
  <c r="Y20" i="8"/>
  <c r="AA20" i="8"/>
  <c r="AB20" i="8"/>
  <c r="AC20" i="8"/>
  <c r="AE20" i="8"/>
  <c r="AF20" i="8"/>
  <c r="X23" i="8"/>
  <c r="Y23" i="8"/>
  <c r="AA23" i="8"/>
  <c r="AB23" i="8"/>
  <c r="AC23" i="8"/>
  <c r="AE23" i="8"/>
  <c r="AF23" i="8"/>
  <c r="X25" i="8"/>
  <c r="Y25" i="8"/>
  <c r="AA25" i="8"/>
  <c r="AB25" i="8"/>
  <c r="AC25" i="8"/>
  <c r="AE25" i="8"/>
  <c r="AF25" i="8"/>
  <c r="X27" i="8"/>
  <c r="Y27" i="8"/>
  <c r="AA27" i="8"/>
  <c r="AB27" i="8"/>
  <c r="AC27" i="8"/>
  <c r="AE27" i="8"/>
  <c r="AF27" i="8"/>
  <c r="X30" i="8"/>
  <c r="Y30" i="8"/>
  <c r="AA30" i="8"/>
  <c r="AB30" i="8"/>
  <c r="AC30" i="8"/>
  <c r="AE30" i="8"/>
  <c r="AF30" i="8"/>
  <c r="X32" i="8"/>
  <c r="Y32" i="8"/>
  <c r="AA32" i="8"/>
  <c r="AB32" i="8"/>
  <c r="AC32" i="8"/>
  <c r="AE32" i="8"/>
  <c r="AF32" i="8"/>
  <c r="X34" i="8"/>
  <c r="Y34" i="8"/>
  <c r="AA34" i="8"/>
  <c r="AB34" i="8"/>
  <c r="AC34" i="8"/>
  <c r="AE34" i="8"/>
  <c r="AF34" i="8"/>
  <c r="X37" i="8"/>
  <c r="Y37" i="8"/>
  <c r="AA37" i="8"/>
  <c r="AB37" i="8"/>
  <c r="AC37" i="8"/>
  <c r="AE37" i="8"/>
  <c r="AF37" i="8"/>
  <c r="X39" i="8"/>
  <c r="Y39" i="8"/>
  <c r="AA39" i="8"/>
  <c r="AB39" i="8"/>
  <c r="AC39" i="8"/>
  <c r="AE39" i="8"/>
  <c r="AF39" i="8"/>
  <c r="X41" i="8"/>
  <c r="Y41" i="8"/>
  <c r="AA41" i="8"/>
  <c r="AB41" i="8"/>
  <c r="AC41" i="8"/>
  <c r="AE41" i="8"/>
  <c r="AF41" i="8"/>
  <c r="X44" i="8"/>
  <c r="Y44" i="8"/>
  <c r="AA44" i="8"/>
  <c r="AB44" i="8"/>
  <c r="AC44" i="8"/>
  <c r="AE44" i="8"/>
  <c r="AF44" i="8"/>
  <c r="X46" i="8"/>
  <c r="Y46" i="8"/>
  <c r="AA46" i="8"/>
  <c r="AB46" i="8"/>
  <c r="AC46" i="8"/>
  <c r="AE46" i="8"/>
  <c r="AF46" i="8"/>
  <c r="X48" i="8"/>
  <c r="Y48" i="8"/>
  <c r="AA48" i="8"/>
  <c r="AB48" i="8"/>
  <c r="AC48" i="8"/>
  <c r="AE48" i="8"/>
  <c r="AF48" i="8"/>
  <c r="W48" i="8"/>
  <c r="W46" i="8"/>
  <c r="W44" i="8"/>
  <c r="W41" i="8"/>
  <c r="W39" i="8"/>
  <c r="W37" i="8"/>
  <c r="W34" i="8"/>
  <c r="W32" i="8"/>
  <c r="W30" i="8"/>
  <c r="W27" i="8"/>
  <c r="W25" i="8"/>
  <c r="W23" i="8"/>
  <c r="W20" i="8"/>
  <c r="W18" i="8"/>
  <c r="W16" i="8"/>
  <c r="W13" i="8"/>
  <c r="W11" i="8"/>
  <c r="W9" i="8"/>
  <c r="U46" i="8" l="1"/>
  <c r="V46" i="8"/>
  <c r="U39" i="8"/>
  <c r="V39" i="8"/>
  <c r="U32" i="8"/>
  <c r="V32" i="8"/>
  <c r="U25" i="8"/>
  <c r="V25" i="8"/>
  <c r="U18" i="8"/>
  <c r="V18" i="8"/>
  <c r="U44" i="8"/>
  <c r="V44" i="8"/>
  <c r="U37" i="8"/>
  <c r="V37" i="8"/>
  <c r="U30" i="8"/>
  <c r="V30" i="8"/>
  <c r="U23" i="8"/>
  <c r="V23" i="8"/>
  <c r="U16" i="8"/>
  <c r="V16" i="8"/>
  <c r="T9" i="8"/>
  <c r="U9" i="8"/>
  <c r="V9" i="8"/>
  <c r="U49" i="8"/>
  <c r="U55" i="8" s="1"/>
  <c r="V49" i="8"/>
  <c r="U50" i="8"/>
  <c r="V50" i="8"/>
  <c r="V51" i="8" s="1"/>
  <c r="U52" i="8"/>
  <c r="V52" i="8"/>
  <c r="V53" i="8" s="1"/>
  <c r="U54" i="8"/>
  <c r="V54" i="8"/>
  <c r="V55" i="8" s="1"/>
  <c r="U48" i="8"/>
  <c r="V48" i="8"/>
  <c r="U41" i="8"/>
  <c r="V41" i="8"/>
  <c r="U34" i="8"/>
  <c r="V34" i="8"/>
  <c r="U27" i="8"/>
  <c r="V27" i="8"/>
  <c r="U20" i="8"/>
  <c r="V20" i="8"/>
  <c r="U53" i="8" l="1"/>
  <c r="U51" i="8"/>
  <c r="T46" i="8"/>
  <c r="T39" i="8"/>
  <c r="T32" i="8"/>
  <c r="T25" i="8"/>
  <c r="T18" i="8"/>
  <c r="T44" i="8"/>
  <c r="T37" i="8"/>
  <c r="T30" i="8"/>
  <c r="T23" i="8"/>
  <c r="T16" i="8"/>
  <c r="T49" i="8"/>
  <c r="T50" i="8"/>
  <c r="T51" i="8" s="1"/>
  <c r="T52" i="8"/>
  <c r="T53" i="8" s="1"/>
  <c r="T54" i="8"/>
  <c r="T55" i="8" s="1"/>
  <c r="T48" i="8"/>
  <c r="T41" i="8"/>
  <c r="T34" i="8"/>
  <c r="T27" i="8"/>
  <c r="T20" i="8"/>
  <c r="S49" i="8" l="1"/>
  <c r="S50" i="8"/>
  <c r="S51" i="8" s="1"/>
  <c r="S52" i="8"/>
  <c r="S53" i="8" s="1"/>
  <c r="S54" i="8"/>
  <c r="S55" i="8" s="1"/>
  <c r="S48" i="8"/>
  <c r="S46" i="8"/>
  <c r="S44" i="8"/>
  <c r="S41" i="8"/>
  <c r="S39" i="8"/>
  <c r="S37" i="8"/>
  <c r="S34" i="8"/>
  <c r="S32" i="8"/>
  <c r="S30" i="8"/>
  <c r="S27" i="8"/>
  <c r="S25" i="8"/>
  <c r="S23" i="8"/>
  <c r="S18" i="8"/>
  <c r="S20" i="8"/>
  <c r="S16" i="8"/>
  <c r="S9" i="8"/>
  <c r="AG27" i="3"/>
  <c r="P46" i="8"/>
  <c r="P39" i="8"/>
  <c r="P32" i="8"/>
  <c r="P25" i="8"/>
  <c r="P44" i="8"/>
  <c r="P37" i="8"/>
  <c r="P30" i="8"/>
  <c r="P23" i="8"/>
  <c r="P16" i="8"/>
  <c r="P9" i="8"/>
  <c r="P49" i="8"/>
  <c r="P50" i="8"/>
  <c r="P51" i="8" s="1"/>
  <c r="P52" i="8"/>
  <c r="P53" i="8" s="1"/>
  <c r="P54" i="8"/>
  <c r="P55" i="8"/>
  <c r="P48" i="8"/>
  <c r="P41" i="8"/>
  <c r="P34" i="8"/>
  <c r="P27" i="8"/>
  <c r="P20" i="8"/>
  <c r="N49" i="8"/>
  <c r="N55" i="8" s="1"/>
  <c r="O49" i="8"/>
  <c r="N50" i="8"/>
  <c r="N51" i="8" s="1"/>
  <c r="O50" i="8"/>
  <c r="O51" i="8" s="1"/>
  <c r="N52" i="8"/>
  <c r="O52" i="8"/>
  <c r="N54" i="8"/>
  <c r="O54" i="8"/>
  <c r="O55" i="8" s="1"/>
  <c r="N46" i="8"/>
  <c r="O46" i="8"/>
  <c r="N39" i="8"/>
  <c r="O39" i="8"/>
  <c r="O32" i="8"/>
  <c r="N32" i="8"/>
  <c r="N25" i="8"/>
  <c r="O25" i="8"/>
  <c r="N18" i="8"/>
  <c r="O18" i="8"/>
  <c r="N11" i="8"/>
  <c r="O11" i="8"/>
  <c r="N44" i="8"/>
  <c r="O44" i="8"/>
  <c r="N37" i="8"/>
  <c r="O37" i="8"/>
  <c r="N30" i="8"/>
  <c r="O30" i="8"/>
  <c r="N23" i="8"/>
  <c r="O23" i="8"/>
  <c r="N16" i="8"/>
  <c r="O16" i="8"/>
  <c r="N9" i="8"/>
  <c r="O9" i="8"/>
  <c r="N48" i="8"/>
  <c r="O48" i="8"/>
  <c r="N41" i="8"/>
  <c r="O41" i="8"/>
  <c r="N34" i="8"/>
  <c r="O34" i="8"/>
  <c r="N20" i="8"/>
  <c r="O20" i="8"/>
  <c r="N27" i="8"/>
  <c r="O27" i="8"/>
  <c r="M49" i="8"/>
  <c r="M53" i="8" s="1"/>
  <c r="M50" i="8"/>
  <c r="M51" i="8" s="1"/>
  <c r="M52" i="8"/>
  <c r="M54" i="8"/>
  <c r="M48" i="8"/>
  <c r="M46" i="8"/>
  <c r="M44" i="8"/>
  <c r="M41" i="8"/>
  <c r="M39" i="8"/>
  <c r="M37" i="8"/>
  <c r="M34" i="8"/>
  <c r="M32" i="8"/>
  <c r="M30" i="8"/>
  <c r="M27" i="8"/>
  <c r="M25" i="8"/>
  <c r="M23" i="8"/>
  <c r="M20" i="8"/>
  <c r="M18" i="8"/>
  <c r="M16" i="8"/>
  <c r="M11" i="8"/>
  <c r="M9" i="8"/>
  <c r="O53" i="8" l="1"/>
  <c r="N53" i="8"/>
  <c r="M55" i="8"/>
  <c r="L50" i="8"/>
  <c r="L52" i="8"/>
  <c r="L54" i="8"/>
  <c r="L49" i="8"/>
  <c r="L48" i="8"/>
  <c r="L46" i="8"/>
  <c r="L44" i="8"/>
  <c r="L41" i="8"/>
  <c r="L39" i="8"/>
  <c r="L37" i="8"/>
  <c r="L34" i="8"/>
  <c r="L32" i="8"/>
  <c r="L30" i="8"/>
  <c r="L27" i="8"/>
  <c r="L25" i="8"/>
  <c r="L23" i="8"/>
  <c r="L20" i="8"/>
  <c r="L18" i="8"/>
  <c r="L16" i="8"/>
  <c r="L11" i="8"/>
  <c r="L9" i="8"/>
  <c r="L53" i="8" l="1"/>
  <c r="L55" i="8"/>
  <c r="L51" i="8"/>
  <c r="I25" i="8"/>
  <c r="I18" i="8"/>
  <c r="I44" i="8"/>
  <c r="I37" i="8"/>
  <c r="I30" i="8"/>
  <c r="I23" i="8"/>
  <c r="I16" i="8"/>
  <c r="I9" i="8"/>
  <c r="I49" i="8"/>
  <c r="I50" i="8"/>
  <c r="I52" i="8"/>
  <c r="I54" i="8"/>
  <c r="I48" i="8"/>
  <c r="I41" i="8"/>
  <c r="I34" i="8"/>
  <c r="F46" i="8"/>
  <c r="G46" i="8"/>
  <c r="H46" i="8"/>
  <c r="G39" i="8"/>
  <c r="H39" i="8"/>
  <c r="G32" i="8"/>
  <c r="H32" i="8"/>
  <c r="G25" i="8"/>
  <c r="H25" i="8"/>
  <c r="F18" i="8"/>
  <c r="G18" i="8"/>
  <c r="H18" i="8"/>
  <c r="G44" i="8"/>
  <c r="H44" i="8"/>
  <c r="G37" i="8"/>
  <c r="H37" i="8"/>
  <c r="G30" i="8"/>
  <c r="H30" i="8"/>
  <c r="G23" i="8"/>
  <c r="H23" i="8"/>
  <c r="G16" i="8"/>
  <c r="H16" i="8"/>
  <c r="G9" i="8"/>
  <c r="H9" i="8"/>
  <c r="G49" i="8"/>
  <c r="H49" i="8"/>
  <c r="G50" i="8"/>
  <c r="H50" i="8"/>
  <c r="G52" i="8"/>
  <c r="H52" i="8"/>
  <c r="G54" i="8"/>
  <c r="H54" i="8"/>
  <c r="G48" i="8"/>
  <c r="H48" i="8"/>
  <c r="G41" i="8"/>
  <c r="H41" i="8"/>
  <c r="G34" i="8"/>
  <c r="H34" i="8"/>
  <c r="G27" i="8"/>
  <c r="H27" i="8"/>
  <c r="G20" i="8"/>
  <c r="H20" i="8"/>
  <c r="F39" i="8"/>
  <c r="F32" i="8"/>
  <c r="F25" i="8"/>
  <c r="F44" i="8"/>
  <c r="F37" i="8"/>
  <c r="F30" i="8"/>
  <c r="F23" i="8"/>
  <c r="F16" i="8"/>
  <c r="F9" i="8"/>
  <c r="F49" i="8"/>
  <c r="F50" i="8"/>
  <c r="F52" i="8"/>
  <c r="F54" i="8"/>
  <c r="F34" i="8"/>
  <c r="F27" i="8"/>
  <c r="F20" i="8"/>
  <c r="F41" i="8"/>
  <c r="E46" i="8"/>
  <c r="E41" i="8"/>
  <c r="E39" i="8"/>
  <c r="E23" i="8"/>
  <c r="E37" i="8"/>
  <c r="E32" i="8"/>
  <c r="E30" i="8"/>
  <c r="F48" i="8"/>
  <c r="F51" i="8" l="1"/>
  <c r="I53" i="8"/>
  <c r="I51" i="8"/>
  <c r="I55" i="8"/>
  <c r="G53" i="8"/>
  <c r="F55" i="8"/>
  <c r="F53" i="8"/>
  <c r="H51" i="8"/>
  <c r="G51" i="8"/>
  <c r="H53" i="8"/>
  <c r="H55" i="8"/>
  <c r="G55" i="8"/>
  <c r="E54" i="8"/>
  <c r="E52" i="8"/>
  <c r="E50" i="8"/>
  <c r="E49" i="8"/>
  <c r="E48" i="8"/>
  <c r="E44" i="8"/>
  <c r="E34" i="8"/>
  <c r="E27" i="8"/>
  <c r="E25" i="8"/>
  <c r="E20" i="8"/>
  <c r="E18" i="8"/>
  <c r="E16" i="8"/>
  <c r="E9" i="8"/>
  <c r="AF46" i="7"/>
  <c r="AF39" i="7"/>
  <c r="AF32" i="7"/>
  <c r="AF25" i="7"/>
  <c r="AF18" i="7"/>
  <c r="AF44" i="7"/>
  <c r="AF37" i="7"/>
  <c r="AF30" i="7"/>
  <c r="AF23" i="7"/>
  <c r="AF16" i="7"/>
  <c r="AF9" i="7"/>
  <c r="AF54" i="7"/>
  <c r="AF52" i="7"/>
  <c r="AF50" i="7"/>
  <c r="AF49" i="7"/>
  <c r="AF48" i="7"/>
  <c r="AF41" i="7"/>
  <c r="AF34" i="7"/>
  <c r="AF27" i="7"/>
  <c r="AF20" i="7"/>
  <c r="E51" i="8" l="1"/>
  <c r="E53" i="8"/>
  <c r="E55" i="8"/>
  <c r="AF51" i="7"/>
  <c r="AF53" i="7"/>
  <c r="AF55" i="7"/>
  <c r="AD49" i="7"/>
  <c r="AE49" i="7"/>
  <c r="AD50" i="7"/>
  <c r="AE50" i="7"/>
  <c r="AD52" i="7"/>
  <c r="AE52" i="7"/>
  <c r="AD54" i="7"/>
  <c r="AE54" i="7"/>
  <c r="AC48" i="7"/>
  <c r="AD48" i="7"/>
  <c r="AE48" i="7"/>
  <c r="AC46" i="7"/>
  <c r="AD46" i="7"/>
  <c r="AE46" i="7"/>
  <c r="AC44" i="7"/>
  <c r="AD44" i="7"/>
  <c r="AE44" i="7"/>
  <c r="AC41" i="7"/>
  <c r="AD41" i="7"/>
  <c r="AE41" i="7"/>
  <c r="AC39" i="7"/>
  <c r="AD39" i="7"/>
  <c r="AE39" i="7"/>
  <c r="AC37" i="7"/>
  <c r="AD37" i="7"/>
  <c r="AE37" i="7"/>
  <c r="AC34" i="7"/>
  <c r="AD34" i="7"/>
  <c r="AE34" i="7"/>
  <c r="AC32" i="7"/>
  <c r="AD32" i="7"/>
  <c r="AE32" i="7"/>
  <c r="AC30" i="7"/>
  <c r="AD30" i="7"/>
  <c r="AE30" i="7"/>
  <c r="AC27" i="7"/>
  <c r="AD27" i="7"/>
  <c r="AE27" i="7"/>
  <c r="AC25" i="7"/>
  <c r="AD25" i="7"/>
  <c r="AE25" i="7"/>
  <c r="AC23" i="7"/>
  <c r="AD23" i="7"/>
  <c r="AE23" i="7"/>
  <c r="AC18" i="7"/>
  <c r="AD18" i="7"/>
  <c r="AE18" i="7"/>
  <c r="AC20" i="7"/>
  <c r="AD20" i="7"/>
  <c r="AE20" i="7"/>
  <c r="AC16" i="7"/>
  <c r="AD16" i="7"/>
  <c r="AE16" i="7"/>
  <c r="AC13" i="7"/>
  <c r="AD13" i="7"/>
  <c r="AE13" i="7"/>
  <c r="AC11" i="7"/>
  <c r="AD11" i="7"/>
  <c r="AE11" i="7"/>
  <c r="AC9" i="7"/>
  <c r="AD9" i="7"/>
  <c r="AE9" i="7"/>
  <c r="AC49" i="7"/>
  <c r="AC50" i="7"/>
  <c r="AC52" i="7"/>
  <c r="AC54" i="7"/>
  <c r="AD51" i="7" l="1"/>
  <c r="AE55" i="7"/>
  <c r="AC53" i="7"/>
  <c r="AC51" i="7"/>
  <c r="AE53" i="7"/>
  <c r="AE51" i="7"/>
  <c r="AC55" i="7"/>
  <c r="AD53" i="7"/>
  <c r="AD55" i="7"/>
  <c r="AB49" i="7"/>
  <c r="AB50" i="7"/>
  <c r="AB52" i="7"/>
  <c r="AB54" i="7"/>
  <c r="AB48" i="7"/>
  <c r="AB46" i="7"/>
  <c r="AB44" i="7"/>
  <c r="AB41" i="7"/>
  <c r="AB39" i="7"/>
  <c r="AB37" i="7"/>
  <c r="AB34" i="7"/>
  <c r="AB32" i="7"/>
  <c r="AB30" i="7"/>
  <c r="AB27" i="7"/>
  <c r="AB25" i="7"/>
  <c r="AB23" i="7"/>
  <c r="AB20" i="7"/>
  <c r="AB18" i="7"/>
  <c r="AB16" i="7"/>
  <c r="AB13" i="7"/>
  <c r="AB11" i="7"/>
  <c r="AB9" i="7"/>
  <c r="Y54" i="7"/>
  <c r="Y52" i="7"/>
  <c r="Y50" i="7"/>
  <c r="Y49" i="7"/>
  <c r="Y46" i="7"/>
  <c r="Y32" i="7"/>
  <c r="Y25" i="7"/>
  <c r="Y44" i="7"/>
  <c r="Y37" i="7"/>
  <c r="Y30" i="7"/>
  <c r="Y23" i="7"/>
  <c r="Y16" i="7"/>
  <c r="Y9" i="7"/>
  <c r="Y48" i="7"/>
  <c r="Y41" i="7"/>
  <c r="Y34" i="7"/>
  <c r="Y27" i="7"/>
  <c r="Y20" i="7"/>
  <c r="AB53" i="7" l="1"/>
  <c r="AB51" i="7"/>
  <c r="AB55" i="7"/>
  <c r="Y51" i="7"/>
  <c r="Y53" i="7"/>
  <c r="Y55" i="7"/>
  <c r="W46" i="7"/>
  <c r="W39" i="7"/>
  <c r="W32" i="7"/>
  <c r="W25" i="7"/>
  <c r="W18" i="7"/>
  <c r="W44" i="7"/>
  <c r="W37" i="7"/>
  <c r="W30" i="7"/>
  <c r="W23" i="7"/>
  <c r="W16" i="7"/>
  <c r="W9" i="7"/>
  <c r="W54" i="7"/>
  <c r="W52" i="7"/>
  <c r="W50" i="7"/>
  <c r="W49" i="7"/>
  <c r="W48" i="7"/>
  <c r="W41" i="7"/>
  <c r="W34" i="7"/>
  <c r="W27" i="7"/>
  <c r="W20" i="7"/>
  <c r="R32" i="7"/>
  <c r="R44" i="7"/>
  <c r="R37" i="7"/>
  <c r="R30" i="7"/>
  <c r="R23" i="7"/>
  <c r="R16" i="7"/>
  <c r="R9" i="7"/>
  <c r="R49" i="7"/>
  <c r="R50" i="7"/>
  <c r="R52" i="7"/>
  <c r="R54" i="7"/>
  <c r="R48" i="7"/>
  <c r="R41" i="7"/>
  <c r="R34" i="7"/>
  <c r="R27" i="7"/>
  <c r="R20" i="7"/>
  <c r="R53" i="7" l="1"/>
  <c r="R51" i="7"/>
  <c r="R55" i="7"/>
  <c r="W51" i="7"/>
  <c r="W53" i="7"/>
  <c r="W55" i="7"/>
  <c r="Q49" i="7"/>
  <c r="Q50" i="7"/>
  <c r="Q52" i="7"/>
  <c r="Q54" i="7"/>
  <c r="Q46" i="7"/>
  <c r="Q39" i="7"/>
  <c r="Q32" i="7"/>
  <c r="Q25" i="7"/>
  <c r="Q18" i="7"/>
  <c r="Q44" i="7"/>
  <c r="Q37" i="7"/>
  <c r="Q30" i="7"/>
  <c r="Q23" i="7"/>
  <c r="Q16" i="7"/>
  <c r="Q48" i="7"/>
  <c r="Q41" i="7"/>
  <c r="Q34" i="7"/>
  <c r="Q27" i="7"/>
  <c r="Q20" i="7"/>
  <c r="P49" i="7"/>
  <c r="P50" i="7"/>
  <c r="P52" i="7"/>
  <c r="P54" i="7"/>
  <c r="O48" i="7"/>
  <c r="P48" i="7"/>
  <c r="O46" i="7"/>
  <c r="P46" i="7"/>
  <c r="P44" i="7"/>
  <c r="P41" i="7"/>
  <c r="P39" i="7"/>
  <c r="P37" i="7"/>
  <c r="P34" i="7"/>
  <c r="P32" i="7"/>
  <c r="P30" i="7"/>
  <c r="P27" i="7"/>
  <c r="P25" i="7"/>
  <c r="P23" i="7"/>
  <c r="P20" i="7"/>
  <c r="O20" i="7"/>
  <c r="N20" i="7"/>
  <c r="P18" i="7"/>
  <c r="P16" i="7"/>
  <c r="O32" i="7"/>
  <c r="O25" i="7"/>
  <c r="O18" i="7"/>
  <c r="O44" i="7"/>
  <c r="O37" i="7"/>
  <c r="O30" i="7"/>
  <c r="O23" i="7"/>
  <c r="O16" i="7"/>
  <c r="O49" i="7"/>
  <c r="O50" i="7"/>
  <c r="O52" i="7"/>
  <c r="O54" i="7"/>
  <c r="O27" i="7"/>
  <c r="O34" i="7"/>
  <c r="O41" i="7"/>
  <c r="Q51" i="7" l="1"/>
  <c r="O51" i="7"/>
  <c r="O55" i="7"/>
  <c r="P53" i="7"/>
  <c r="Q55" i="7"/>
  <c r="O53" i="7"/>
  <c r="Q53" i="7"/>
  <c r="P51" i="7"/>
  <c r="P55" i="7"/>
  <c r="N46" i="7"/>
  <c r="N44" i="7"/>
  <c r="N37" i="7"/>
  <c r="N32" i="7"/>
  <c r="N30" i="7"/>
  <c r="N25" i="7"/>
  <c r="N23" i="7"/>
  <c r="K18" i="7"/>
  <c r="N18" i="7"/>
  <c r="N16" i="7"/>
  <c r="N49" i="7"/>
  <c r="N50" i="7"/>
  <c r="N52" i="7"/>
  <c r="N54" i="7"/>
  <c r="N48" i="7"/>
  <c r="N41" i="7"/>
  <c r="N34" i="7"/>
  <c r="N27" i="7"/>
  <c r="K46" i="7"/>
  <c r="K39" i="7"/>
  <c r="K32" i="7"/>
  <c r="K25" i="7"/>
  <c r="K49" i="7"/>
  <c r="K50" i="7"/>
  <c r="K52" i="7"/>
  <c r="K54" i="7"/>
  <c r="K44" i="7"/>
  <c r="K37" i="7"/>
  <c r="K30" i="7"/>
  <c r="K23" i="7"/>
  <c r="K16" i="7"/>
  <c r="K48" i="7"/>
  <c r="K41" i="7"/>
  <c r="K34" i="7"/>
  <c r="K27" i="7"/>
  <c r="K20" i="7"/>
  <c r="I46" i="7"/>
  <c r="J46" i="7"/>
  <c r="I39" i="7"/>
  <c r="J39" i="7"/>
  <c r="I32" i="7"/>
  <c r="J32" i="7"/>
  <c r="I25" i="7"/>
  <c r="J25" i="7"/>
  <c r="I18" i="7"/>
  <c r="J18" i="7"/>
  <c r="I11" i="7"/>
  <c r="J11" i="7"/>
  <c r="I44" i="7"/>
  <c r="J44" i="7"/>
  <c r="I37" i="7"/>
  <c r="J37" i="7"/>
  <c r="I30" i="7"/>
  <c r="J30" i="7"/>
  <c r="I23" i="7"/>
  <c r="J23" i="7"/>
  <c r="I16" i="7"/>
  <c r="J16" i="7"/>
  <c r="I9" i="7"/>
  <c r="J9" i="7"/>
  <c r="I49" i="7"/>
  <c r="J49" i="7"/>
  <c r="J53" i="7" s="1"/>
  <c r="I50" i="7"/>
  <c r="J50" i="7"/>
  <c r="I52" i="7"/>
  <c r="J52" i="7"/>
  <c r="I54" i="7"/>
  <c r="J54" i="7"/>
  <c r="J48" i="7"/>
  <c r="I48" i="7"/>
  <c r="J41" i="7"/>
  <c r="I41" i="7"/>
  <c r="J34" i="7"/>
  <c r="I34" i="7"/>
  <c r="J27" i="7"/>
  <c r="I27" i="7"/>
  <c r="J20" i="7"/>
  <c r="I20" i="7"/>
  <c r="J13" i="7"/>
  <c r="I13" i="7"/>
  <c r="H49" i="7"/>
  <c r="H50" i="7"/>
  <c r="H52" i="7"/>
  <c r="H54" i="7"/>
  <c r="H48" i="7"/>
  <c r="H41" i="7"/>
  <c r="H34" i="7"/>
  <c r="H27" i="7"/>
  <c r="H20" i="7"/>
  <c r="H13" i="7"/>
  <c r="H46" i="7"/>
  <c r="H39" i="7"/>
  <c r="H32" i="7"/>
  <c r="H25" i="7"/>
  <c r="H18" i="7"/>
  <c r="H11" i="7"/>
  <c r="H44" i="7"/>
  <c r="H37" i="7"/>
  <c r="H30" i="7"/>
  <c r="H23" i="7"/>
  <c r="H16" i="7"/>
  <c r="H9" i="7"/>
  <c r="K55" i="7" l="1"/>
  <c r="N51" i="7"/>
  <c r="I51" i="7"/>
  <c r="H51" i="7"/>
  <c r="I55" i="7"/>
  <c r="K53" i="7"/>
  <c r="J55" i="7"/>
  <c r="J51" i="7"/>
  <c r="H53" i="7"/>
  <c r="N53" i="7"/>
  <c r="I53" i="7"/>
  <c r="H55" i="7"/>
  <c r="K51" i="7"/>
  <c r="N55" i="7"/>
  <c r="G49" i="7"/>
  <c r="G55" i="7" s="1"/>
  <c r="G50" i="7"/>
  <c r="G52" i="7"/>
  <c r="G54" i="7"/>
  <c r="D9" i="7"/>
  <c r="G9" i="7"/>
  <c r="D11" i="7"/>
  <c r="G11" i="7"/>
  <c r="D13" i="7"/>
  <c r="G13" i="7"/>
  <c r="G16" i="7"/>
  <c r="G18" i="7"/>
  <c r="G20" i="7"/>
  <c r="G23" i="7"/>
  <c r="D25" i="7"/>
  <c r="G25" i="7"/>
  <c r="G27" i="7"/>
  <c r="G30" i="7"/>
  <c r="D32" i="7"/>
  <c r="G32" i="7"/>
  <c r="G34" i="7"/>
  <c r="G37" i="7"/>
  <c r="D39" i="7"/>
  <c r="G39" i="7"/>
  <c r="G41" i="7"/>
  <c r="G44" i="7"/>
  <c r="D46" i="7"/>
  <c r="G46" i="7"/>
  <c r="G48" i="7"/>
  <c r="T48" i="6"/>
  <c r="U48" i="6"/>
  <c r="D18" i="7"/>
  <c r="D16" i="7"/>
  <c r="D23" i="7"/>
  <c r="D30" i="7"/>
  <c r="D37" i="7"/>
  <c r="D44" i="7"/>
  <c r="D49" i="7"/>
  <c r="D50" i="7"/>
  <c r="D52" i="7"/>
  <c r="D54" i="7"/>
  <c r="G53" i="7" l="1"/>
  <c r="G51" i="7"/>
  <c r="D55" i="7"/>
  <c r="D53" i="7"/>
  <c r="D51" i="7"/>
  <c r="D48" i="7"/>
  <c r="D41" i="7"/>
  <c r="D34" i="7"/>
  <c r="D27" i="7"/>
  <c r="D20" i="7"/>
  <c r="C49" i="7"/>
  <c r="C50" i="7"/>
  <c r="C52" i="7"/>
  <c r="C54" i="7"/>
  <c r="C48" i="7"/>
  <c r="C46" i="7"/>
  <c r="C44" i="7"/>
  <c r="C41" i="7"/>
  <c r="C39" i="7"/>
  <c r="C37" i="7"/>
  <c r="C34" i="7"/>
  <c r="C32" i="7"/>
  <c r="C30" i="7"/>
  <c r="C27" i="7"/>
  <c r="C25" i="7"/>
  <c r="C23" i="7"/>
  <c r="C20" i="7"/>
  <c r="C18" i="7"/>
  <c r="C16" i="7"/>
  <c r="C13" i="7"/>
  <c r="C11" i="7"/>
  <c r="C9" i="7"/>
  <c r="AG49" i="6"/>
  <c r="AG50" i="6"/>
  <c r="AG52" i="6"/>
  <c r="AG54" i="6"/>
  <c r="AG44" i="6"/>
  <c r="AG37" i="6"/>
  <c r="AG39" i="6"/>
  <c r="AG41" i="6"/>
  <c r="AG30" i="6"/>
  <c r="AG32" i="6"/>
  <c r="AG34" i="6"/>
  <c r="AG23" i="6"/>
  <c r="AG27" i="6"/>
  <c r="AG16" i="6"/>
  <c r="AG18" i="6"/>
  <c r="AG20" i="6"/>
  <c r="AF49" i="6"/>
  <c r="AF50" i="6"/>
  <c r="AF52" i="6"/>
  <c r="AF54" i="6"/>
  <c r="AF41" i="6"/>
  <c r="AF34" i="6"/>
  <c r="AF27" i="6"/>
  <c r="AF20" i="6"/>
  <c r="AF39" i="6"/>
  <c r="AF32" i="6"/>
  <c r="AF18" i="6"/>
  <c r="AF44" i="6"/>
  <c r="AF37" i="6"/>
  <c r="AF30" i="6"/>
  <c r="AF23" i="6"/>
  <c r="AF16" i="6"/>
  <c r="C53" i="7" l="1"/>
  <c r="C51" i="7"/>
  <c r="AG51" i="6"/>
  <c r="AF51" i="6"/>
  <c r="C55" i="7"/>
  <c r="AF55" i="6"/>
  <c r="AG55" i="6"/>
  <c r="AF53" i="6"/>
  <c r="AG53" i="6"/>
  <c r="AE49" i="6"/>
  <c r="AE50" i="6"/>
  <c r="AE52" i="6"/>
  <c r="AE54" i="6"/>
  <c r="AE48" i="6"/>
  <c r="Z46" i="6"/>
  <c r="AE46" i="6"/>
  <c r="AE44" i="6"/>
  <c r="AE41" i="6"/>
  <c r="AE37" i="6"/>
  <c r="Z39" i="6"/>
  <c r="AE39" i="6"/>
  <c r="AE34" i="6"/>
  <c r="Z32" i="6"/>
  <c r="AE32" i="6"/>
  <c r="AE30" i="6"/>
  <c r="AE27" i="6"/>
  <c r="Z25" i="6"/>
  <c r="AE25" i="6"/>
  <c r="AE23" i="6"/>
  <c r="AE18" i="6"/>
  <c r="AE20" i="6"/>
  <c r="AE16" i="6"/>
  <c r="AE13" i="6"/>
  <c r="AE11" i="6"/>
  <c r="AE9" i="6"/>
  <c r="Z49" i="6"/>
  <c r="Z50" i="6"/>
  <c r="Z52" i="6"/>
  <c r="Z54" i="6"/>
  <c r="Z48" i="6"/>
  <c r="Z41" i="6"/>
  <c r="Z34" i="6"/>
  <c r="Z27" i="6"/>
  <c r="Z20" i="6"/>
  <c r="Z44" i="6"/>
  <c r="Z37" i="6"/>
  <c r="Z30" i="6"/>
  <c r="Z23" i="6"/>
  <c r="Z16" i="6"/>
  <c r="Y49" i="6"/>
  <c r="Y50" i="6"/>
  <c r="Y52" i="6"/>
  <c r="Y54" i="6"/>
  <c r="Y48" i="6"/>
  <c r="Y46" i="6"/>
  <c r="Y44" i="6"/>
  <c r="Y41" i="6"/>
  <c r="Y39" i="6"/>
  <c r="Y37" i="6"/>
  <c r="Y34" i="6"/>
  <c r="Y32" i="6"/>
  <c r="Y30" i="6"/>
  <c r="Y27" i="6"/>
  <c r="Y25" i="6"/>
  <c r="Y23" i="6"/>
  <c r="Y20" i="6"/>
  <c r="Y16" i="6"/>
  <c r="Y9" i="6"/>
  <c r="X54" i="6"/>
  <c r="X52" i="6"/>
  <c r="X50" i="6"/>
  <c r="X49" i="6"/>
  <c r="X48" i="6"/>
  <c r="X41" i="6"/>
  <c r="X34" i="6"/>
  <c r="X27" i="6"/>
  <c r="X20" i="6"/>
  <c r="X46" i="6"/>
  <c r="X39" i="6"/>
  <c r="X32" i="6"/>
  <c r="X25" i="6"/>
  <c r="X44" i="6"/>
  <c r="X37" i="6"/>
  <c r="X30" i="6"/>
  <c r="X23" i="6"/>
  <c r="X16" i="6"/>
  <c r="X9" i="6"/>
  <c r="T41" i="6"/>
  <c r="U41" i="6"/>
  <c r="U34" i="6"/>
  <c r="R39" i="6"/>
  <c r="S39" i="6"/>
  <c r="T39" i="6"/>
  <c r="U39" i="6"/>
  <c r="R25" i="6"/>
  <c r="S25" i="6"/>
  <c r="T25" i="6"/>
  <c r="U25" i="6"/>
  <c r="U44" i="6"/>
  <c r="U37" i="6"/>
  <c r="U30" i="6"/>
  <c r="U23" i="6"/>
  <c r="U16" i="6"/>
  <c r="T9" i="6"/>
  <c r="U9" i="6"/>
  <c r="U49" i="6"/>
  <c r="U50" i="6"/>
  <c r="U52" i="6"/>
  <c r="U54" i="6"/>
  <c r="T49" i="6"/>
  <c r="T50" i="6"/>
  <c r="T52" i="6"/>
  <c r="T54" i="6"/>
  <c r="T44" i="6"/>
  <c r="T37" i="6"/>
  <c r="T30" i="6"/>
  <c r="T23" i="6"/>
  <c r="T16" i="6"/>
  <c r="T34" i="6"/>
  <c r="T27" i="6"/>
  <c r="R20" i="6"/>
  <c r="S20" i="6"/>
  <c r="T20" i="6"/>
  <c r="T53" i="6" l="1"/>
  <c r="T55" i="6"/>
  <c r="T51" i="6"/>
  <c r="AE51" i="6"/>
  <c r="Z51" i="6"/>
  <c r="U55" i="6"/>
  <c r="Y55" i="6"/>
  <c r="U53" i="6"/>
  <c r="Y53" i="6"/>
  <c r="AE55" i="6"/>
  <c r="U51" i="6"/>
  <c r="Y51" i="6"/>
  <c r="AE53" i="6"/>
  <c r="Z55" i="6"/>
  <c r="Z53" i="6"/>
  <c r="X51" i="6"/>
  <c r="X53" i="6"/>
  <c r="X55" i="6"/>
  <c r="S49" i="6"/>
  <c r="S50" i="6"/>
  <c r="S52" i="6"/>
  <c r="S54" i="6"/>
  <c r="S48" i="6"/>
  <c r="S44" i="6"/>
  <c r="S41" i="6"/>
  <c r="S37" i="6"/>
  <c r="S34" i="6"/>
  <c r="S32" i="6"/>
  <c r="S30" i="6"/>
  <c r="R27" i="6"/>
  <c r="S27" i="6"/>
  <c r="S23" i="6"/>
  <c r="S18" i="6"/>
  <c r="S16" i="6"/>
  <c r="S9" i="6"/>
  <c r="R32" i="6"/>
  <c r="R18" i="6"/>
  <c r="R44" i="6"/>
  <c r="R37" i="6"/>
  <c r="R30" i="6"/>
  <c r="R23" i="6"/>
  <c r="R16" i="6"/>
  <c r="R9" i="6"/>
  <c r="R49" i="6"/>
  <c r="R50" i="6"/>
  <c r="R52" i="6"/>
  <c r="R54" i="6"/>
  <c r="R48" i="6"/>
  <c r="R41" i="6"/>
  <c r="R34" i="6"/>
  <c r="Q49" i="6"/>
  <c r="Q50" i="6"/>
  <c r="Q52" i="6"/>
  <c r="Q54" i="6"/>
  <c r="Q48" i="6"/>
  <c r="Q44" i="6"/>
  <c r="Q41" i="6"/>
  <c r="M39" i="6"/>
  <c r="N39" i="6"/>
  <c r="Q39" i="6"/>
  <c r="Q37" i="6"/>
  <c r="Q34" i="6"/>
  <c r="M32" i="6"/>
  <c r="N32" i="6"/>
  <c r="Q32" i="6"/>
  <c r="Q30" i="6"/>
  <c r="N27" i="6"/>
  <c r="Q27" i="6"/>
  <c r="M25" i="6"/>
  <c r="N25" i="6"/>
  <c r="Q25" i="6"/>
  <c r="Q23" i="6"/>
  <c r="Q20" i="6"/>
  <c r="N18" i="6"/>
  <c r="Q18" i="6"/>
  <c r="Q16" i="6"/>
  <c r="Q13" i="6"/>
  <c r="Q11" i="6"/>
  <c r="Q9" i="6"/>
  <c r="N49" i="6"/>
  <c r="N50" i="6"/>
  <c r="N52" i="6"/>
  <c r="N54" i="6"/>
  <c r="M48" i="6"/>
  <c r="N48" i="6"/>
  <c r="N41" i="6"/>
  <c r="N34" i="6"/>
  <c r="N20" i="6"/>
  <c r="N44" i="6"/>
  <c r="N37" i="6"/>
  <c r="N30" i="6"/>
  <c r="N23" i="6"/>
  <c r="N16" i="6"/>
  <c r="N9" i="6"/>
  <c r="M49" i="6"/>
  <c r="M50" i="6"/>
  <c r="M52" i="6"/>
  <c r="M54" i="6"/>
  <c r="M18" i="6"/>
  <c r="M44" i="6"/>
  <c r="M37" i="6"/>
  <c r="M30" i="6"/>
  <c r="M23" i="6"/>
  <c r="M16" i="6"/>
  <c r="M9" i="6"/>
  <c r="M41" i="6"/>
  <c r="M34" i="6"/>
  <c r="M27" i="6"/>
  <c r="M20" i="6"/>
  <c r="S55" i="6" l="1"/>
  <c r="M55" i="6"/>
  <c r="M53" i="6"/>
  <c r="M51" i="6"/>
  <c r="N55" i="6"/>
  <c r="N53" i="6"/>
  <c r="N51" i="6"/>
  <c r="S51" i="6"/>
  <c r="R53" i="6"/>
  <c r="Q55" i="6"/>
  <c r="Q53" i="6"/>
  <c r="Q51" i="6"/>
  <c r="S53" i="6"/>
  <c r="R55" i="6"/>
  <c r="R51" i="6"/>
  <c r="L49" i="6"/>
  <c r="L50" i="6"/>
  <c r="L52" i="6"/>
  <c r="L54" i="6"/>
  <c r="L48" i="6"/>
  <c r="L44" i="6"/>
  <c r="L41" i="6"/>
  <c r="L39" i="6"/>
  <c r="L37" i="6"/>
  <c r="L34" i="6"/>
  <c r="L32" i="6"/>
  <c r="L30" i="6"/>
  <c r="L27" i="6"/>
  <c r="L25" i="6"/>
  <c r="L23" i="6"/>
  <c r="L20" i="6"/>
  <c r="L18" i="6"/>
  <c r="L16" i="6"/>
  <c r="L9" i="6"/>
  <c r="K49" i="6"/>
  <c r="K50" i="6"/>
  <c r="K52" i="6"/>
  <c r="K54" i="6"/>
  <c r="K48" i="6"/>
  <c r="K44" i="6"/>
  <c r="K41" i="6"/>
  <c r="K39" i="6"/>
  <c r="K37" i="6"/>
  <c r="K34" i="6"/>
  <c r="K32" i="6"/>
  <c r="K30" i="6"/>
  <c r="K27" i="6"/>
  <c r="K25" i="6"/>
  <c r="K23" i="6"/>
  <c r="K20" i="6"/>
  <c r="K16" i="6"/>
  <c r="K9" i="6"/>
  <c r="J49" i="6"/>
  <c r="J50" i="6"/>
  <c r="J52" i="6"/>
  <c r="J54" i="6"/>
  <c r="J48" i="6"/>
  <c r="J41" i="6"/>
  <c r="J34" i="6"/>
  <c r="J27" i="6"/>
  <c r="J20" i="6"/>
  <c r="J39" i="6"/>
  <c r="J32" i="6"/>
  <c r="J44" i="6"/>
  <c r="J37" i="6"/>
  <c r="J30" i="6"/>
  <c r="J23" i="6"/>
  <c r="J16" i="6"/>
  <c r="J9" i="6"/>
  <c r="K53" i="6" l="1"/>
  <c r="L51" i="6"/>
  <c r="K51" i="6"/>
  <c r="L55" i="6"/>
  <c r="K55" i="6"/>
  <c r="J55" i="6"/>
  <c r="J53" i="6"/>
  <c r="J51" i="6"/>
  <c r="L53" i="6"/>
  <c r="G49" i="6"/>
  <c r="G50" i="6"/>
  <c r="G52" i="6"/>
  <c r="G54" i="6"/>
  <c r="G48" i="6"/>
  <c r="G41" i="6"/>
  <c r="G34" i="6"/>
  <c r="G30" i="6"/>
  <c r="G27" i="6"/>
  <c r="G20" i="6"/>
  <c r="G46" i="6"/>
  <c r="G25" i="6"/>
  <c r="G44" i="6"/>
  <c r="G37" i="6"/>
  <c r="G23" i="6"/>
  <c r="G16" i="6"/>
  <c r="E49" i="6"/>
  <c r="F49" i="6"/>
  <c r="E50" i="6"/>
  <c r="F50" i="6"/>
  <c r="E52" i="6"/>
  <c r="F52" i="6"/>
  <c r="E54" i="6"/>
  <c r="F54" i="6"/>
  <c r="E48" i="6"/>
  <c r="F48" i="6"/>
  <c r="E46" i="6"/>
  <c r="F46" i="6"/>
  <c r="E44" i="6"/>
  <c r="F44" i="6"/>
  <c r="E41" i="6"/>
  <c r="F41" i="6"/>
  <c r="E39" i="6"/>
  <c r="F39" i="6"/>
  <c r="E37" i="6"/>
  <c r="F37" i="6"/>
  <c r="E34" i="6"/>
  <c r="F34" i="6"/>
  <c r="E32" i="6"/>
  <c r="F32" i="6"/>
  <c r="E30" i="6"/>
  <c r="F30" i="6"/>
  <c r="E27" i="6"/>
  <c r="F27" i="6"/>
  <c r="E25" i="6"/>
  <c r="F25" i="6"/>
  <c r="E23" i="6"/>
  <c r="F23" i="6"/>
  <c r="E20" i="6"/>
  <c r="F20" i="6"/>
  <c r="E18" i="6"/>
  <c r="F18" i="6"/>
  <c r="E16" i="6"/>
  <c r="F16" i="6"/>
  <c r="E13" i="6"/>
  <c r="F13" i="6"/>
  <c r="E11" i="6"/>
  <c r="F11" i="6"/>
  <c r="E9" i="6"/>
  <c r="F9" i="6"/>
  <c r="AE10" i="5"/>
  <c r="AF10" i="5"/>
  <c r="AG10" i="5"/>
  <c r="AH10" i="5"/>
  <c r="AI10" i="5"/>
  <c r="AJ10" i="5"/>
  <c r="AE8" i="5"/>
  <c r="AF8" i="5"/>
  <c r="AG8" i="5"/>
  <c r="AH8" i="5"/>
  <c r="AI8" i="5"/>
  <c r="AJ8" i="5"/>
  <c r="AE6" i="5"/>
  <c r="AF6" i="5"/>
  <c r="AG6" i="5"/>
  <c r="AH6" i="5"/>
  <c r="AI6" i="5"/>
  <c r="AJ6" i="5"/>
  <c r="AD49" i="4"/>
  <c r="AD53" i="4" s="1"/>
  <c r="AD50" i="4"/>
  <c r="AD52" i="4"/>
  <c r="AD54" i="4"/>
  <c r="AC48" i="4"/>
  <c r="AD48" i="4"/>
  <c r="AD41" i="4"/>
  <c r="AD34" i="4"/>
  <c r="AD27" i="4"/>
  <c r="AD20" i="4"/>
  <c r="AD44" i="4"/>
  <c r="AD37" i="4"/>
  <c r="AD30" i="4"/>
  <c r="AD23" i="4"/>
  <c r="AD16" i="4"/>
  <c r="AC49" i="4"/>
  <c r="AC50" i="4"/>
  <c r="AC52" i="4"/>
  <c r="AC54" i="4"/>
  <c r="AC41" i="4"/>
  <c r="AC34" i="4"/>
  <c r="AB27" i="4"/>
  <c r="AC27" i="4"/>
  <c r="AC20" i="4"/>
  <c r="AC18" i="4"/>
  <c r="AC44" i="4"/>
  <c r="AC37" i="4"/>
  <c r="AC30" i="4"/>
  <c r="AC23" i="4"/>
  <c r="AC16" i="4"/>
  <c r="AB44" i="4"/>
  <c r="AB37" i="4"/>
  <c r="AB30" i="4"/>
  <c r="AB23" i="4"/>
  <c r="AB16" i="4"/>
  <c r="AA9" i="4"/>
  <c r="AB9" i="4"/>
  <c r="AA46" i="4"/>
  <c r="AB46" i="4"/>
  <c r="AB32" i="4"/>
  <c r="AB25" i="4"/>
  <c r="AB18" i="4"/>
  <c r="AB48" i="4"/>
  <c r="AB41" i="4"/>
  <c r="AB34" i="4"/>
  <c r="AB20" i="4"/>
  <c r="AB49" i="4"/>
  <c r="AB50" i="4"/>
  <c r="AB52" i="4"/>
  <c r="AB54" i="4"/>
  <c r="AA49" i="4"/>
  <c r="AA50" i="4"/>
  <c r="AA52" i="4"/>
  <c r="AA54" i="4"/>
  <c r="AA48" i="4"/>
  <c r="AA41" i="4"/>
  <c r="AA34" i="4"/>
  <c r="AA27" i="4"/>
  <c r="AA20" i="4"/>
  <c r="AA32" i="4"/>
  <c r="AA25" i="4"/>
  <c r="AA18" i="4"/>
  <c r="AA44" i="4"/>
  <c r="AA37" i="4"/>
  <c r="AA30" i="4"/>
  <c r="AA23" i="4"/>
  <c r="AA16" i="4"/>
  <c r="D49" i="6"/>
  <c r="D54" i="6"/>
  <c r="D52" i="6"/>
  <c r="D50" i="6"/>
  <c r="D48" i="6"/>
  <c r="D46" i="6"/>
  <c r="D44" i="6"/>
  <c r="D41" i="6"/>
  <c r="D39" i="6"/>
  <c r="D37" i="6"/>
  <c r="D34" i="6"/>
  <c r="D32" i="6"/>
  <c r="D30" i="6"/>
  <c r="D27" i="6"/>
  <c r="D25" i="6"/>
  <c r="D23" i="6"/>
  <c r="D20" i="6"/>
  <c r="D18" i="6"/>
  <c r="D16" i="6"/>
  <c r="D13" i="6"/>
  <c r="D11" i="6"/>
  <c r="D9" i="6"/>
  <c r="Z48" i="4"/>
  <c r="Z46" i="4"/>
  <c r="Z44" i="4"/>
  <c r="Z41" i="4"/>
  <c r="Z37" i="4"/>
  <c r="Z34" i="4"/>
  <c r="W32" i="4"/>
  <c r="Z32" i="4"/>
  <c r="Z30" i="4"/>
  <c r="Z27" i="4"/>
  <c r="W25" i="4"/>
  <c r="Z25" i="4"/>
  <c r="Z23" i="4"/>
  <c r="Z20" i="4"/>
  <c r="Z16" i="4"/>
  <c r="Z13" i="4"/>
  <c r="Z9" i="4"/>
  <c r="Z49" i="4"/>
  <c r="Z50" i="4"/>
  <c r="Z52" i="4"/>
  <c r="Z54" i="4"/>
  <c r="W49" i="4"/>
  <c r="W50" i="4"/>
  <c r="W52" i="4"/>
  <c r="W54" i="4"/>
  <c r="W48" i="4"/>
  <c r="W44" i="4"/>
  <c r="W46" i="4"/>
  <c r="W41" i="4"/>
  <c r="W37" i="4"/>
  <c r="W39" i="4"/>
  <c r="W34" i="4"/>
  <c r="W30" i="4"/>
  <c r="W27" i="4"/>
  <c r="S25" i="4"/>
  <c r="T25" i="4"/>
  <c r="U25" i="4"/>
  <c r="V25" i="4"/>
  <c r="W23" i="4"/>
  <c r="W20" i="4"/>
  <c r="U13" i="4"/>
  <c r="V13" i="4"/>
  <c r="W13" i="4"/>
  <c r="W16" i="4"/>
  <c r="V9" i="4"/>
  <c r="W9" i="4"/>
  <c r="E55" i="6" l="1"/>
  <c r="Z55" i="4"/>
  <c r="AC55" i="4"/>
  <c r="AC53" i="4"/>
  <c r="F55" i="6"/>
  <c r="G55" i="6"/>
  <c r="E51" i="6"/>
  <c r="G53" i="6"/>
  <c r="E53" i="6"/>
  <c r="G51" i="6"/>
  <c r="F53" i="6"/>
  <c r="F51" i="6"/>
  <c r="AC51" i="4"/>
  <c r="AA55" i="4"/>
  <c r="AB55" i="4"/>
  <c r="W51" i="4"/>
  <c r="AD51" i="4"/>
  <c r="AD55" i="4"/>
  <c r="AA51" i="4"/>
  <c r="AB51" i="4"/>
  <c r="AA53" i="4"/>
  <c r="AB53" i="4"/>
  <c r="W53" i="4"/>
  <c r="D55" i="6"/>
  <c r="D51" i="6"/>
  <c r="D53" i="6"/>
  <c r="Z51" i="4"/>
  <c r="Z53" i="4"/>
  <c r="W55" i="4"/>
  <c r="V49" i="4" l="1"/>
  <c r="V50" i="4"/>
  <c r="V52" i="4"/>
  <c r="V54" i="4"/>
  <c r="V48" i="4"/>
  <c r="T46" i="4"/>
  <c r="U46" i="4"/>
  <c r="V46" i="4"/>
  <c r="V44" i="4"/>
  <c r="V41" i="4"/>
  <c r="V39" i="4"/>
  <c r="V37" i="4"/>
  <c r="V34" i="4"/>
  <c r="V32" i="4"/>
  <c r="V30" i="4"/>
  <c r="U27" i="4"/>
  <c r="V27" i="4"/>
  <c r="V23" i="4"/>
  <c r="V20" i="4"/>
  <c r="V16" i="4"/>
  <c r="U44" i="4"/>
  <c r="U37" i="4"/>
  <c r="U32" i="4"/>
  <c r="U30" i="4"/>
  <c r="U23" i="4"/>
  <c r="U16" i="4"/>
  <c r="T9" i="4"/>
  <c r="U9" i="4"/>
  <c r="U49" i="4"/>
  <c r="U50" i="4"/>
  <c r="U52" i="4"/>
  <c r="U54" i="4"/>
  <c r="U48" i="4"/>
  <c r="U41" i="4"/>
  <c r="U34" i="4"/>
  <c r="U20" i="4"/>
  <c r="T49" i="4"/>
  <c r="T50" i="4"/>
  <c r="T52" i="4"/>
  <c r="T54" i="4"/>
  <c r="T48" i="4"/>
  <c r="T44" i="4"/>
  <c r="T41" i="4"/>
  <c r="T37" i="4"/>
  <c r="T34" i="4"/>
  <c r="T32" i="4"/>
  <c r="T30" i="4"/>
  <c r="T27" i="4"/>
  <c r="T23" i="4"/>
  <c r="T20" i="4"/>
  <c r="T16" i="4"/>
  <c r="T13" i="4"/>
  <c r="S49" i="4"/>
  <c r="S50" i="4"/>
  <c r="S52" i="4"/>
  <c r="S54" i="4"/>
  <c r="S48" i="4"/>
  <c r="M46" i="4"/>
  <c r="N46" i="4"/>
  <c r="O46" i="4"/>
  <c r="P46" i="4"/>
  <c r="S46" i="4"/>
  <c r="S44" i="4"/>
  <c r="S41" i="4"/>
  <c r="S37" i="4"/>
  <c r="S34" i="4"/>
  <c r="S32" i="4"/>
  <c r="S30" i="4"/>
  <c r="S27" i="4"/>
  <c r="S23" i="4"/>
  <c r="S20" i="4"/>
  <c r="S16" i="4"/>
  <c r="N9" i="4"/>
  <c r="O9" i="4"/>
  <c r="P9" i="4"/>
  <c r="S9" i="4"/>
  <c r="T55" i="4" l="1"/>
  <c r="V51" i="4"/>
  <c r="V55" i="4"/>
  <c r="U55" i="4"/>
  <c r="S55" i="4"/>
  <c r="S53" i="4"/>
  <c r="T53" i="4"/>
  <c r="U53" i="4"/>
  <c r="S51" i="4"/>
  <c r="T51" i="4"/>
  <c r="U51" i="4"/>
  <c r="V53" i="4"/>
  <c r="P49" i="4"/>
  <c r="P50" i="4"/>
  <c r="P52" i="4"/>
  <c r="P54" i="4"/>
  <c r="P48" i="4"/>
  <c r="P44" i="4"/>
  <c r="P41" i="4"/>
  <c r="P37" i="4"/>
  <c r="P34" i="4"/>
  <c r="P32" i="4"/>
  <c r="P30" i="4"/>
  <c r="P27" i="4"/>
  <c r="P25" i="4"/>
  <c r="P23" i="4"/>
  <c r="P20" i="4"/>
  <c r="P16" i="4"/>
  <c r="O49" i="4"/>
  <c r="O50" i="4"/>
  <c r="O52" i="4"/>
  <c r="O54" i="4"/>
  <c r="N48" i="4"/>
  <c r="O48" i="4"/>
  <c r="O44" i="4"/>
  <c r="O41" i="4"/>
  <c r="O39" i="4"/>
  <c r="O37" i="4"/>
  <c r="O34" i="4"/>
  <c r="O32" i="4"/>
  <c r="O30" i="4"/>
  <c r="O27" i="4"/>
  <c r="M25" i="4"/>
  <c r="N25" i="4"/>
  <c r="O25" i="4"/>
  <c r="O23" i="4"/>
  <c r="O20" i="4"/>
  <c r="O16" i="4"/>
  <c r="N41" i="4"/>
  <c r="N34" i="4"/>
  <c r="N27" i="4"/>
  <c r="N20" i="4"/>
  <c r="N44" i="4"/>
  <c r="M39" i="4"/>
  <c r="N39" i="4"/>
  <c r="N37" i="4"/>
  <c r="M32" i="4"/>
  <c r="N32" i="4"/>
  <c r="N30" i="4"/>
  <c r="N23" i="4"/>
  <c r="N16" i="4"/>
  <c r="N49" i="4"/>
  <c r="N50" i="4"/>
  <c r="N52" i="4"/>
  <c r="N54" i="4"/>
  <c r="M49" i="4"/>
  <c r="M50" i="4"/>
  <c r="M52" i="4"/>
  <c r="M54" i="4"/>
  <c r="M48" i="4"/>
  <c r="M44" i="4"/>
  <c r="M41" i="4"/>
  <c r="M37" i="4"/>
  <c r="M34" i="4"/>
  <c r="M30" i="4"/>
  <c r="M27" i="4"/>
  <c r="M23" i="4"/>
  <c r="M20" i="4"/>
  <c r="M16" i="4"/>
  <c r="M9" i="4"/>
  <c r="AD10" i="5"/>
  <c r="AC10" i="5"/>
  <c r="AB10" i="5"/>
  <c r="AA10" i="5"/>
  <c r="Z10" i="5"/>
  <c r="AD8" i="5"/>
  <c r="AC8" i="5"/>
  <c r="AB8" i="5"/>
  <c r="AA8" i="5"/>
  <c r="Z8" i="5"/>
  <c r="AD6" i="5"/>
  <c r="AC6" i="5"/>
  <c r="AB6" i="5"/>
  <c r="AA6" i="5"/>
  <c r="Z6" i="5"/>
  <c r="L54" i="4"/>
  <c r="G54" i="4"/>
  <c r="F54" i="4"/>
  <c r="E54" i="4"/>
  <c r="L52" i="4"/>
  <c r="G52" i="4"/>
  <c r="F52" i="4"/>
  <c r="E52" i="4"/>
  <c r="L50" i="4"/>
  <c r="G50" i="4"/>
  <c r="F50" i="4"/>
  <c r="E50" i="4"/>
  <c r="L49" i="4"/>
  <c r="G49" i="4"/>
  <c r="F49" i="4"/>
  <c r="E49" i="4"/>
  <c r="E53" i="4" s="1"/>
  <c r="L48" i="4"/>
  <c r="G48" i="4"/>
  <c r="F48" i="4"/>
  <c r="E48" i="4"/>
  <c r="L46" i="4"/>
  <c r="E46" i="4"/>
  <c r="L44" i="4"/>
  <c r="G44" i="4"/>
  <c r="F44" i="4"/>
  <c r="E44" i="4"/>
  <c r="L41" i="4"/>
  <c r="G41" i="4"/>
  <c r="F41" i="4"/>
  <c r="E41" i="4"/>
  <c r="L39" i="4"/>
  <c r="E39" i="4"/>
  <c r="L37" i="4"/>
  <c r="G37" i="4"/>
  <c r="F37" i="4"/>
  <c r="E37" i="4"/>
  <c r="L34" i="4"/>
  <c r="G34" i="4"/>
  <c r="F34" i="4"/>
  <c r="E34" i="4"/>
  <c r="L32" i="4"/>
  <c r="G32" i="4"/>
  <c r="F32" i="4"/>
  <c r="E32" i="4"/>
  <c r="L30" i="4"/>
  <c r="G30" i="4"/>
  <c r="F30" i="4"/>
  <c r="E30" i="4"/>
  <c r="L27" i="4"/>
  <c r="G27" i="4"/>
  <c r="F27" i="4"/>
  <c r="E27" i="4"/>
  <c r="L25" i="4"/>
  <c r="F25" i="4"/>
  <c r="E25" i="4"/>
  <c r="L23" i="4"/>
  <c r="G23" i="4"/>
  <c r="F23" i="4"/>
  <c r="E23" i="4"/>
  <c r="L20" i="4"/>
  <c r="G20" i="4"/>
  <c r="F20" i="4"/>
  <c r="E20" i="4"/>
  <c r="E18" i="4"/>
  <c r="L16" i="4"/>
  <c r="G16" i="4"/>
  <c r="F16" i="4"/>
  <c r="E16" i="4"/>
  <c r="E13" i="4"/>
  <c r="E11" i="4"/>
  <c r="L9" i="4"/>
  <c r="F9" i="4"/>
  <c r="E9" i="4"/>
  <c r="AG54" i="3"/>
  <c r="AF54" i="3"/>
  <c r="AE54" i="3"/>
  <c r="AD54" i="3"/>
  <c r="AC54" i="3"/>
  <c r="Y54" i="3"/>
  <c r="X54" i="3"/>
  <c r="W54" i="3"/>
  <c r="V54" i="3"/>
  <c r="S54" i="3"/>
  <c r="R54" i="3"/>
  <c r="Q54" i="3"/>
  <c r="P54" i="3"/>
  <c r="O54" i="3"/>
  <c r="L54" i="3"/>
  <c r="K54" i="3"/>
  <c r="J54" i="3"/>
  <c r="I54" i="3"/>
  <c r="H54" i="3"/>
  <c r="E54" i="3"/>
  <c r="D54" i="3"/>
  <c r="C54" i="3"/>
  <c r="AG52" i="3"/>
  <c r="AF52" i="3"/>
  <c r="AE52" i="3"/>
  <c r="AD52" i="3"/>
  <c r="AC52" i="3"/>
  <c r="Y52" i="3"/>
  <c r="X52" i="3"/>
  <c r="W52" i="3"/>
  <c r="V52" i="3"/>
  <c r="S52" i="3"/>
  <c r="R52" i="3"/>
  <c r="Q52" i="3"/>
  <c r="P52" i="3"/>
  <c r="O52" i="3"/>
  <c r="L52" i="3"/>
  <c r="K52" i="3"/>
  <c r="J52" i="3"/>
  <c r="I52" i="3"/>
  <c r="H52" i="3"/>
  <c r="E52" i="3"/>
  <c r="D52" i="3"/>
  <c r="C52" i="3"/>
  <c r="AG50" i="3"/>
  <c r="AF50" i="3"/>
  <c r="AE50" i="3"/>
  <c r="AD50" i="3"/>
  <c r="AC50" i="3"/>
  <c r="Y50" i="3"/>
  <c r="X50" i="3"/>
  <c r="W50" i="3"/>
  <c r="V50" i="3"/>
  <c r="S50" i="3"/>
  <c r="R50" i="3"/>
  <c r="Q50" i="3"/>
  <c r="P50" i="3"/>
  <c r="O50" i="3"/>
  <c r="L50" i="3"/>
  <c r="K50" i="3"/>
  <c r="J50" i="3"/>
  <c r="I50" i="3"/>
  <c r="H50" i="3"/>
  <c r="E50" i="3"/>
  <c r="D50" i="3"/>
  <c r="C50" i="3"/>
  <c r="AG49" i="3"/>
  <c r="AF49" i="3"/>
  <c r="AE49" i="3"/>
  <c r="AD49" i="3"/>
  <c r="AC49" i="3"/>
  <c r="Y49" i="3"/>
  <c r="X49" i="3"/>
  <c r="W49" i="3"/>
  <c r="V49" i="3"/>
  <c r="S49" i="3"/>
  <c r="R49" i="3"/>
  <c r="Q49" i="3"/>
  <c r="P49" i="3"/>
  <c r="O49" i="3"/>
  <c r="L49" i="3"/>
  <c r="K49" i="3"/>
  <c r="J49" i="3"/>
  <c r="I49" i="3"/>
  <c r="H49" i="3"/>
  <c r="E49" i="3"/>
  <c r="D49" i="3"/>
  <c r="C49" i="3"/>
  <c r="AG48" i="3"/>
  <c r="AF48" i="3"/>
  <c r="AE48" i="3"/>
  <c r="AD48" i="3"/>
  <c r="AC48" i="3"/>
  <c r="Y48" i="3"/>
  <c r="X48" i="3"/>
  <c r="W48" i="3"/>
  <c r="V48" i="3"/>
  <c r="S48" i="3"/>
  <c r="R48" i="3"/>
  <c r="Q48" i="3"/>
  <c r="P48" i="3"/>
  <c r="O48" i="3"/>
  <c r="L48" i="3"/>
  <c r="K48" i="3"/>
  <c r="J48" i="3"/>
  <c r="I48" i="3"/>
  <c r="H48" i="3"/>
  <c r="E48" i="3"/>
  <c r="D48" i="3"/>
  <c r="C48" i="3"/>
  <c r="AG46" i="3"/>
  <c r="AF46" i="3"/>
  <c r="AE46" i="3"/>
  <c r="AD46" i="3"/>
  <c r="AC46" i="3"/>
  <c r="Y46" i="3"/>
  <c r="X46" i="3"/>
  <c r="D46" i="3"/>
  <c r="C46" i="3"/>
  <c r="AG44" i="3"/>
  <c r="AF44" i="3"/>
  <c r="AE44" i="3"/>
  <c r="AD44" i="3"/>
  <c r="AC44" i="3"/>
  <c r="Y44" i="3"/>
  <c r="X44" i="3"/>
  <c r="W44" i="3"/>
  <c r="V44" i="3"/>
  <c r="S44" i="3"/>
  <c r="R44" i="3"/>
  <c r="Q44" i="3"/>
  <c r="P44" i="3"/>
  <c r="O44" i="3"/>
  <c r="L44" i="3"/>
  <c r="K44" i="3"/>
  <c r="J44" i="3"/>
  <c r="I44" i="3"/>
  <c r="H44" i="3"/>
  <c r="E44" i="3"/>
  <c r="D44" i="3"/>
  <c r="C44" i="3"/>
  <c r="AG41" i="3"/>
  <c r="AF41" i="3"/>
  <c r="AE41" i="3"/>
  <c r="AD41" i="3"/>
  <c r="AC41" i="3"/>
  <c r="Y41" i="3"/>
  <c r="X41" i="3"/>
  <c r="W41" i="3"/>
  <c r="V41" i="3"/>
  <c r="S41" i="3"/>
  <c r="R41" i="3"/>
  <c r="Q41" i="3"/>
  <c r="P41" i="3"/>
  <c r="O41" i="3"/>
  <c r="L41" i="3"/>
  <c r="K41" i="3"/>
  <c r="I41" i="3"/>
  <c r="H41" i="3"/>
  <c r="E41" i="3"/>
  <c r="D41" i="3"/>
  <c r="C41" i="3"/>
  <c r="AG39" i="3"/>
  <c r="AD39" i="3"/>
  <c r="AC39" i="3"/>
  <c r="Y39" i="3"/>
  <c r="X39" i="3"/>
  <c r="W39" i="3"/>
  <c r="V39" i="3"/>
  <c r="S39" i="3"/>
  <c r="R39" i="3"/>
  <c r="Q39" i="3"/>
  <c r="P39" i="3"/>
  <c r="O39" i="3"/>
  <c r="L39" i="3"/>
  <c r="K39" i="3"/>
  <c r="I39" i="3"/>
  <c r="H39" i="3"/>
  <c r="E39" i="3"/>
  <c r="D39" i="3"/>
  <c r="C39" i="3"/>
  <c r="AG37" i="3"/>
  <c r="AF37" i="3"/>
  <c r="AE37" i="3"/>
  <c r="AD37" i="3"/>
  <c r="AC37" i="3"/>
  <c r="Y37" i="3"/>
  <c r="X37" i="3"/>
  <c r="W37" i="3"/>
  <c r="V37" i="3"/>
  <c r="S37" i="3"/>
  <c r="R37" i="3"/>
  <c r="Q37" i="3"/>
  <c r="P37" i="3"/>
  <c r="O37" i="3"/>
  <c r="L37" i="3"/>
  <c r="K37" i="3"/>
  <c r="I37" i="3"/>
  <c r="H37" i="3"/>
  <c r="E37" i="3"/>
  <c r="D37" i="3"/>
  <c r="C37" i="3"/>
  <c r="AG34" i="3"/>
  <c r="AF34" i="3"/>
  <c r="AE34" i="3"/>
  <c r="AD34" i="3"/>
  <c r="AC34" i="3"/>
  <c r="Y34" i="3"/>
  <c r="X34" i="3"/>
  <c r="W34" i="3"/>
  <c r="V34" i="3"/>
  <c r="S34" i="3"/>
  <c r="R34" i="3"/>
  <c r="Q34" i="3"/>
  <c r="P34" i="3"/>
  <c r="O34" i="3"/>
  <c r="L34" i="3"/>
  <c r="K34" i="3"/>
  <c r="I34" i="3"/>
  <c r="H34" i="3"/>
  <c r="E34" i="3"/>
  <c r="D34" i="3"/>
  <c r="C34" i="3"/>
  <c r="AG32" i="3"/>
  <c r="AF32" i="3"/>
  <c r="AE32" i="3"/>
  <c r="AD32" i="3"/>
  <c r="AC32" i="3"/>
  <c r="Y32" i="3"/>
  <c r="X32" i="3"/>
  <c r="W32" i="3"/>
  <c r="V32" i="3"/>
  <c r="S32" i="3"/>
  <c r="R32" i="3"/>
  <c r="Q32" i="3"/>
  <c r="P32" i="3"/>
  <c r="O32" i="3"/>
  <c r="L32" i="3"/>
  <c r="K32" i="3"/>
  <c r="I32" i="3"/>
  <c r="H32" i="3"/>
  <c r="E32" i="3"/>
  <c r="D32" i="3"/>
  <c r="C32" i="3"/>
  <c r="AG30" i="3"/>
  <c r="AF30" i="3"/>
  <c r="AE30" i="3"/>
  <c r="AD30" i="3"/>
  <c r="AC30" i="3"/>
  <c r="Y30" i="3"/>
  <c r="X30" i="3"/>
  <c r="W30" i="3"/>
  <c r="V30" i="3"/>
  <c r="S30" i="3"/>
  <c r="R30" i="3"/>
  <c r="Q30" i="3"/>
  <c r="P30" i="3"/>
  <c r="O30" i="3"/>
  <c r="L30" i="3"/>
  <c r="K30" i="3"/>
  <c r="I30" i="3"/>
  <c r="H30" i="3"/>
  <c r="E30" i="3"/>
  <c r="D30" i="3"/>
  <c r="C30" i="3"/>
  <c r="AF27" i="3"/>
  <c r="AE27" i="3"/>
  <c r="AD27" i="3"/>
  <c r="AC27" i="3"/>
  <c r="Y27" i="3"/>
  <c r="X27" i="3"/>
  <c r="W27" i="3"/>
  <c r="V27" i="3"/>
  <c r="S27" i="3"/>
  <c r="R27" i="3"/>
  <c r="Q27" i="3"/>
  <c r="P27" i="3"/>
  <c r="O27" i="3"/>
  <c r="L27" i="3"/>
  <c r="K27" i="3"/>
  <c r="J27" i="3"/>
  <c r="I27" i="3"/>
  <c r="H27" i="3"/>
  <c r="E27" i="3"/>
  <c r="D27" i="3"/>
  <c r="C27" i="3"/>
  <c r="AG25" i="3"/>
  <c r="AF25" i="3"/>
  <c r="AE25" i="3"/>
  <c r="AD25" i="3"/>
  <c r="AC25" i="3"/>
  <c r="Y25" i="3"/>
  <c r="X25" i="3"/>
  <c r="W25" i="3"/>
  <c r="V25" i="3"/>
  <c r="D25" i="3"/>
  <c r="C25" i="3"/>
  <c r="AG23" i="3"/>
  <c r="AF23" i="3"/>
  <c r="AE23" i="3"/>
  <c r="AD23" i="3"/>
  <c r="AC23" i="3"/>
  <c r="Y23" i="3"/>
  <c r="X23" i="3"/>
  <c r="W23" i="3"/>
  <c r="V23" i="3"/>
  <c r="S23" i="3"/>
  <c r="R23" i="3"/>
  <c r="Q23" i="3"/>
  <c r="P23" i="3"/>
  <c r="O23" i="3"/>
  <c r="L23" i="3"/>
  <c r="K23" i="3"/>
  <c r="J23" i="3"/>
  <c r="I23" i="3"/>
  <c r="H23" i="3"/>
  <c r="E23" i="3"/>
  <c r="D23" i="3"/>
  <c r="C23" i="3"/>
  <c r="AG20" i="3"/>
  <c r="AF20" i="3"/>
  <c r="AE20" i="3"/>
  <c r="AD20" i="3"/>
  <c r="AC20" i="3"/>
  <c r="Y20" i="3"/>
  <c r="X20" i="3"/>
  <c r="W20" i="3"/>
  <c r="V20" i="3"/>
  <c r="S20" i="3"/>
  <c r="R20" i="3"/>
  <c r="Q20" i="3"/>
  <c r="P20" i="3"/>
  <c r="O20" i="3"/>
  <c r="L20" i="3"/>
  <c r="K20" i="3"/>
  <c r="I20" i="3"/>
  <c r="H20" i="3"/>
  <c r="E20" i="3"/>
  <c r="D20" i="3"/>
  <c r="C20" i="3"/>
  <c r="AG18" i="3"/>
  <c r="D18" i="3"/>
  <c r="C18" i="3"/>
  <c r="AG16" i="3"/>
  <c r="AF16" i="3"/>
  <c r="AE16" i="3"/>
  <c r="AD16" i="3"/>
  <c r="AC16" i="3"/>
  <c r="Y16" i="3"/>
  <c r="X16" i="3"/>
  <c r="W16" i="3"/>
  <c r="V16" i="3"/>
  <c r="S16" i="3"/>
  <c r="R16" i="3"/>
  <c r="Q16" i="3"/>
  <c r="P16" i="3"/>
  <c r="O16" i="3"/>
  <c r="L16" i="3"/>
  <c r="K16" i="3"/>
  <c r="I16" i="3"/>
  <c r="H16" i="3"/>
  <c r="E16" i="3"/>
  <c r="D16" i="3"/>
  <c r="C16" i="3"/>
  <c r="D13" i="3"/>
  <c r="C13" i="3"/>
  <c r="D11" i="3"/>
  <c r="C11" i="3"/>
  <c r="X9" i="3"/>
  <c r="W9" i="3"/>
  <c r="D9" i="3"/>
  <c r="C9" i="3"/>
  <c r="AD54" i="2"/>
  <c r="AC54" i="2"/>
  <c r="Z54" i="2"/>
  <c r="Y54" i="2"/>
  <c r="X54" i="2"/>
  <c r="S54" i="2"/>
  <c r="R54" i="2"/>
  <c r="Q54" i="2"/>
  <c r="P54" i="2"/>
  <c r="O54" i="2"/>
  <c r="L54" i="2"/>
  <c r="K54" i="2"/>
  <c r="J54" i="2"/>
  <c r="I54" i="2"/>
  <c r="H54" i="2"/>
  <c r="E54" i="2"/>
  <c r="D54" i="2"/>
  <c r="C54" i="2"/>
  <c r="AD52" i="2"/>
  <c r="AC52" i="2"/>
  <c r="Z52" i="2"/>
  <c r="Y52" i="2"/>
  <c r="X52" i="2"/>
  <c r="S52" i="2"/>
  <c r="R52" i="2"/>
  <c r="Q52" i="2"/>
  <c r="P52" i="2"/>
  <c r="O52" i="2"/>
  <c r="L52" i="2"/>
  <c r="K52" i="2"/>
  <c r="J52" i="2"/>
  <c r="I52" i="2"/>
  <c r="H52" i="2"/>
  <c r="E52" i="2"/>
  <c r="D52" i="2"/>
  <c r="C52" i="2"/>
  <c r="AD50" i="2"/>
  <c r="AC50" i="2"/>
  <c r="Z50" i="2"/>
  <c r="Y50" i="2"/>
  <c r="X50" i="2"/>
  <c r="S50" i="2"/>
  <c r="R50" i="2"/>
  <c r="Q50" i="2"/>
  <c r="P50" i="2"/>
  <c r="O50" i="2"/>
  <c r="L50" i="2"/>
  <c r="K50" i="2"/>
  <c r="J50" i="2"/>
  <c r="I50" i="2"/>
  <c r="H50" i="2"/>
  <c r="E50" i="2"/>
  <c r="D50" i="2"/>
  <c r="C50" i="2"/>
  <c r="AD49" i="2"/>
  <c r="AC49" i="2"/>
  <c r="Z49" i="2"/>
  <c r="Y49" i="2"/>
  <c r="X49" i="2"/>
  <c r="S49" i="2"/>
  <c r="R49" i="2"/>
  <c r="Q49" i="2"/>
  <c r="P49" i="2"/>
  <c r="O49" i="2"/>
  <c r="L49" i="2"/>
  <c r="K49" i="2"/>
  <c r="J49" i="2"/>
  <c r="I49" i="2"/>
  <c r="H49" i="2"/>
  <c r="E49" i="2"/>
  <c r="D49" i="2"/>
  <c r="C49" i="2"/>
  <c r="Z48" i="2"/>
  <c r="Y48" i="2"/>
  <c r="X48" i="2"/>
  <c r="S48" i="2"/>
  <c r="R48" i="2"/>
  <c r="Q48" i="2"/>
  <c r="P48" i="2"/>
  <c r="O48" i="2"/>
  <c r="L48" i="2"/>
  <c r="K48" i="2"/>
  <c r="J48" i="2"/>
  <c r="I48" i="2"/>
  <c r="H48" i="2"/>
  <c r="E48" i="2"/>
  <c r="D48" i="2"/>
  <c r="C48" i="2"/>
  <c r="AD46" i="2"/>
  <c r="AC46" i="2"/>
  <c r="Z46" i="2"/>
  <c r="Y46" i="2"/>
  <c r="C46" i="2"/>
  <c r="AD44" i="2"/>
  <c r="AC44" i="2"/>
  <c r="Z44" i="2"/>
  <c r="Y44" i="2"/>
  <c r="X44" i="2"/>
  <c r="S44" i="2"/>
  <c r="R44" i="2"/>
  <c r="Q44" i="2"/>
  <c r="P44" i="2"/>
  <c r="O44" i="2"/>
  <c r="L44" i="2"/>
  <c r="K44" i="2"/>
  <c r="J44" i="2"/>
  <c r="I44" i="2"/>
  <c r="H44" i="2"/>
  <c r="E44" i="2"/>
  <c r="D44" i="2"/>
  <c r="C44" i="2"/>
  <c r="AD41" i="2"/>
  <c r="AC41" i="2"/>
  <c r="Z41" i="2"/>
  <c r="Y41" i="2"/>
  <c r="X41" i="2"/>
  <c r="S41" i="2"/>
  <c r="R41" i="2"/>
  <c r="Q41" i="2"/>
  <c r="P41" i="2"/>
  <c r="O41" i="2"/>
  <c r="L41" i="2"/>
  <c r="K41" i="2"/>
  <c r="J41" i="2"/>
  <c r="I41" i="2"/>
  <c r="H41" i="2"/>
  <c r="E41" i="2"/>
  <c r="D41" i="2"/>
  <c r="C41" i="2"/>
  <c r="Q39" i="2"/>
  <c r="P39" i="2"/>
  <c r="O39" i="2"/>
  <c r="L39" i="2"/>
  <c r="K39" i="2"/>
  <c r="J39" i="2"/>
  <c r="I39" i="2"/>
  <c r="H39" i="2"/>
  <c r="E39" i="2"/>
  <c r="D39" i="2"/>
  <c r="C39" i="2"/>
  <c r="AD37" i="2"/>
  <c r="AC37" i="2"/>
  <c r="Z37" i="2"/>
  <c r="Y37" i="2"/>
  <c r="X37" i="2"/>
  <c r="S37" i="2"/>
  <c r="R37" i="2"/>
  <c r="Q37" i="2"/>
  <c r="P37" i="2"/>
  <c r="O37" i="2"/>
  <c r="L37" i="2"/>
  <c r="K37" i="2"/>
  <c r="J37" i="2"/>
  <c r="I37" i="2"/>
  <c r="H37" i="2"/>
  <c r="E37" i="2"/>
  <c r="D37" i="2"/>
  <c r="C37" i="2"/>
  <c r="AD34" i="2"/>
  <c r="AC34" i="2"/>
  <c r="Z34" i="2"/>
  <c r="Y34" i="2"/>
  <c r="X34" i="2"/>
  <c r="S34" i="2"/>
  <c r="R34" i="2"/>
  <c r="Q34" i="2"/>
  <c r="P34" i="2"/>
  <c r="O34" i="2"/>
  <c r="L34" i="2"/>
  <c r="K34" i="2"/>
  <c r="J34" i="2"/>
  <c r="I34" i="2"/>
  <c r="H34" i="2"/>
  <c r="E34" i="2"/>
  <c r="D34" i="2"/>
  <c r="C34" i="2"/>
  <c r="AD32" i="2"/>
  <c r="AC32" i="2"/>
  <c r="Z32" i="2"/>
  <c r="Y32" i="2"/>
  <c r="X32" i="2"/>
  <c r="S32" i="2"/>
  <c r="R32" i="2"/>
  <c r="Q32" i="2"/>
  <c r="P32" i="2"/>
  <c r="O32" i="2"/>
  <c r="L32" i="2"/>
  <c r="K32" i="2"/>
  <c r="J32" i="2"/>
  <c r="I32" i="2"/>
  <c r="H32" i="2"/>
  <c r="E32" i="2"/>
  <c r="D32" i="2"/>
  <c r="C32" i="2"/>
  <c r="AD30" i="2"/>
  <c r="AC30" i="2"/>
  <c r="Z30" i="2"/>
  <c r="Y30" i="2"/>
  <c r="X30" i="2"/>
  <c r="S30" i="2"/>
  <c r="R30" i="2"/>
  <c r="Q30" i="2"/>
  <c r="P30" i="2"/>
  <c r="O30" i="2"/>
  <c r="L30" i="2"/>
  <c r="K30" i="2"/>
  <c r="J30" i="2"/>
  <c r="I30" i="2"/>
  <c r="H30" i="2"/>
  <c r="E30" i="2"/>
  <c r="D30" i="2"/>
  <c r="C30" i="2"/>
  <c r="Z27" i="2"/>
  <c r="Y27" i="2"/>
  <c r="X27" i="2"/>
  <c r="S27" i="2"/>
  <c r="R27" i="2"/>
  <c r="Q27" i="2"/>
  <c r="P27" i="2"/>
  <c r="O27" i="2"/>
  <c r="L27" i="2"/>
  <c r="K27" i="2"/>
  <c r="J27" i="2"/>
  <c r="I27" i="2"/>
  <c r="H27" i="2"/>
  <c r="E27" i="2"/>
  <c r="D27" i="2"/>
  <c r="C27" i="2"/>
  <c r="Y25" i="2"/>
  <c r="C25" i="2"/>
  <c r="AD23" i="2"/>
  <c r="AC23" i="2"/>
  <c r="Z23" i="2"/>
  <c r="Y23" i="2"/>
  <c r="X23" i="2"/>
  <c r="S23" i="2"/>
  <c r="R23" i="2"/>
  <c r="Q23" i="2"/>
  <c r="P23" i="2"/>
  <c r="O23" i="2"/>
  <c r="L23" i="2"/>
  <c r="K23" i="2"/>
  <c r="J23" i="2"/>
  <c r="I23" i="2"/>
  <c r="H23" i="2"/>
  <c r="E23" i="2"/>
  <c r="D23" i="2"/>
  <c r="C23" i="2"/>
  <c r="Z20" i="2"/>
  <c r="Y20" i="2"/>
  <c r="X20" i="2"/>
  <c r="S20" i="2"/>
  <c r="R20" i="2"/>
  <c r="Q20" i="2"/>
  <c r="P20" i="2"/>
  <c r="O20" i="2"/>
  <c r="L20" i="2"/>
  <c r="K20" i="2"/>
  <c r="J20" i="2"/>
  <c r="I20" i="2"/>
  <c r="H20" i="2"/>
  <c r="E20" i="2"/>
  <c r="D20" i="2"/>
  <c r="C20" i="2"/>
  <c r="AD18" i="2"/>
  <c r="AC18" i="2"/>
  <c r="C18" i="2"/>
  <c r="AD16" i="2"/>
  <c r="AC16" i="2"/>
  <c r="Z16" i="2"/>
  <c r="Y16" i="2"/>
  <c r="X16" i="2"/>
  <c r="S16" i="2"/>
  <c r="R16" i="2"/>
  <c r="Q16" i="2"/>
  <c r="P16" i="2"/>
  <c r="O16" i="2"/>
  <c r="L16" i="2"/>
  <c r="K16" i="2"/>
  <c r="J16" i="2"/>
  <c r="I16" i="2"/>
  <c r="H16" i="2"/>
  <c r="E16" i="2"/>
  <c r="D16" i="2"/>
  <c r="C16" i="2"/>
  <c r="Y13" i="2"/>
  <c r="X13" i="2"/>
  <c r="S13" i="2"/>
  <c r="C13" i="2"/>
  <c r="C11" i="2"/>
  <c r="AD9" i="2"/>
  <c r="AC9" i="2"/>
  <c r="P9" i="2"/>
  <c r="O9" i="2"/>
  <c r="D9" i="2"/>
  <c r="C9" i="2"/>
  <c r="AG54" i="1"/>
  <c r="AF54" i="1"/>
  <c r="AC54" i="1"/>
  <c r="AB54" i="1"/>
  <c r="AA54" i="1"/>
  <c r="Z54" i="1"/>
  <c r="Y54" i="1"/>
  <c r="V54" i="1"/>
  <c r="U54" i="1"/>
  <c r="T54" i="1"/>
  <c r="S54" i="1"/>
  <c r="R54" i="1"/>
  <c r="O54" i="1"/>
  <c r="N54" i="1"/>
  <c r="M54" i="1"/>
  <c r="L54" i="1"/>
  <c r="K54" i="1"/>
  <c r="H54" i="1"/>
  <c r="G54" i="1"/>
  <c r="F54" i="1"/>
  <c r="E54" i="1"/>
  <c r="D54" i="1"/>
  <c r="AG52" i="1"/>
  <c r="AF52" i="1"/>
  <c r="AC52" i="1"/>
  <c r="AB52" i="1"/>
  <c r="AA52" i="1"/>
  <c r="Z52" i="1"/>
  <c r="Y52" i="1"/>
  <c r="V52" i="1"/>
  <c r="U52" i="1"/>
  <c r="T52" i="1"/>
  <c r="S52" i="1"/>
  <c r="R52" i="1"/>
  <c r="O52" i="1"/>
  <c r="N52" i="1"/>
  <c r="M52" i="1"/>
  <c r="L52" i="1"/>
  <c r="K52" i="1"/>
  <c r="H52" i="1"/>
  <c r="G52" i="1"/>
  <c r="F52" i="1"/>
  <c r="E52" i="1"/>
  <c r="D52" i="1"/>
  <c r="AG50" i="1"/>
  <c r="AF50" i="1"/>
  <c r="AC50" i="1"/>
  <c r="AB50" i="1"/>
  <c r="AA50" i="1"/>
  <c r="Z50" i="1"/>
  <c r="Y50" i="1"/>
  <c r="V50" i="1"/>
  <c r="U50" i="1"/>
  <c r="T50" i="1"/>
  <c r="S50" i="1"/>
  <c r="R50" i="1"/>
  <c r="O50" i="1"/>
  <c r="N50" i="1"/>
  <c r="M50" i="1"/>
  <c r="L50" i="1"/>
  <c r="K50" i="1"/>
  <c r="H50" i="1"/>
  <c r="G50" i="1"/>
  <c r="F50" i="1"/>
  <c r="E50" i="1"/>
  <c r="D50" i="1"/>
  <c r="AG49" i="1"/>
  <c r="AF49" i="1"/>
  <c r="AC49" i="1"/>
  <c r="AB49" i="1"/>
  <c r="AA49" i="1"/>
  <c r="Z49" i="1"/>
  <c r="Y49" i="1"/>
  <c r="Y53" i="1" s="1"/>
  <c r="V49" i="1"/>
  <c r="U49" i="1"/>
  <c r="T49" i="1"/>
  <c r="S49" i="1"/>
  <c r="R49" i="1"/>
  <c r="O49" i="1"/>
  <c r="N49" i="1"/>
  <c r="M49" i="1"/>
  <c r="M53" i="1" s="1"/>
  <c r="L49" i="1"/>
  <c r="K49" i="1"/>
  <c r="H49" i="1"/>
  <c r="G49" i="1"/>
  <c r="F49" i="1"/>
  <c r="E49" i="1"/>
  <c r="D49" i="1"/>
  <c r="AG48" i="1"/>
  <c r="AF48" i="1"/>
  <c r="AC48" i="1"/>
  <c r="AB48" i="1"/>
  <c r="AA48" i="1"/>
  <c r="Z48" i="1"/>
  <c r="Y48" i="1"/>
  <c r="V48" i="1"/>
  <c r="U48" i="1"/>
  <c r="T48" i="1"/>
  <c r="S48" i="1"/>
  <c r="R48" i="1"/>
  <c r="O48" i="1"/>
  <c r="N48" i="1"/>
  <c r="M48" i="1"/>
  <c r="L48" i="1"/>
  <c r="K48" i="1"/>
  <c r="H48" i="1"/>
  <c r="G48" i="1"/>
  <c r="F48" i="1"/>
  <c r="E48" i="1"/>
  <c r="D48" i="1"/>
  <c r="E46" i="1"/>
  <c r="D46" i="1"/>
  <c r="AG44" i="1"/>
  <c r="AF44" i="1"/>
  <c r="AC44" i="1"/>
  <c r="AB44" i="1"/>
  <c r="AA44" i="1"/>
  <c r="Z44" i="1"/>
  <c r="Y44" i="1"/>
  <c r="V44" i="1"/>
  <c r="U44" i="1"/>
  <c r="T44" i="1"/>
  <c r="S44" i="1"/>
  <c r="R44" i="1"/>
  <c r="O44" i="1"/>
  <c r="N44" i="1"/>
  <c r="M44" i="1"/>
  <c r="L44" i="1"/>
  <c r="K44" i="1"/>
  <c r="H44" i="1"/>
  <c r="G44" i="1"/>
  <c r="F44" i="1"/>
  <c r="E44" i="1"/>
  <c r="D44" i="1"/>
  <c r="AG41" i="1"/>
  <c r="AF41" i="1"/>
  <c r="AC41" i="1"/>
  <c r="AB41" i="1"/>
  <c r="AA41" i="1"/>
  <c r="Z41" i="1"/>
  <c r="Y41" i="1"/>
  <c r="V41" i="1"/>
  <c r="U41" i="1"/>
  <c r="T41" i="1"/>
  <c r="S41" i="1"/>
  <c r="R41" i="1"/>
  <c r="O41" i="1"/>
  <c r="N41" i="1"/>
  <c r="M41" i="1"/>
  <c r="L41" i="1"/>
  <c r="K41" i="1"/>
  <c r="H41" i="1"/>
  <c r="G41" i="1"/>
  <c r="F41" i="1"/>
  <c r="E41" i="1"/>
  <c r="D41" i="1"/>
  <c r="AA39" i="1"/>
  <c r="Z39" i="1"/>
  <c r="Y39" i="1"/>
  <c r="V39" i="1"/>
  <c r="U39" i="1"/>
  <c r="T39" i="1"/>
  <c r="S39" i="1"/>
  <c r="R39" i="1"/>
  <c r="O39" i="1"/>
  <c r="N39" i="1"/>
  <c r="M39" i="1"/>
  <c r="L39" i="1"/>
  <c r="K39" i="1"/>
  <c r="H39" i="1"/>
  <c r="G39" i="1"/>
  <c r="F39" i="1"/>
  <c r="E39" i="1"/>
  <c r="D39" i="1"/>
  <c r="AG37" i="1"/>
  <c r="AF37" i="1"/>
  <c r="AC37" i="1"/>
  <c r="AB37" i="1"/>
  <c r="AA37" i="1"/>
  <c r="Z37" i="1"/>
  <c r="Y37" i="1"/>
  <c r="V37" i="1"/>
  <c r="U37" i="1"/>
  <c r="T37" i="1"/>
  <c r="S37" i="1"/>
  <c r="R37" i="1"/>
  <c r="O37" i="1"/>
  <c r="N37" i="1"/>
  <c r="M37" i="1"/>
  <c r="L37" i="1"/>
  <c r="K37" i="1"/>
  <c r="H37" i="1"/>
  <c r="G37" i="1"/>
  <c r="F37" i="1"/>
  <c r="E37" i="1"/>
  <c r="D37" i="1"/>
  <c r="AG34" i="1"/>
  <c r="AF34" i="1"/>
  <c r="AC34" i="1"/>
  <c r="AB34" i="1"/>
  <c r="AA34" i="1"/>
  <c r="Z34" i="1"/>
  <c r="Y34" i="1"/>
  <c r="V34" i="1"/>
  <c r="U34" i="1"/>
  <c r="T34" i="1"/>
  <c r="S34" i="1"/>
  <c r="R34" i="1"/>
  <c r="O34" i="1"/>
  <c r="N34" i="1"/>
  <c r="M34" i="1"/>
  <c r="L34" i="1"/>
  <c r="K34" i="1"/>
  <c r="H34" i="1"/>
  <c r="G34" i="1"/>
  <c r="F34" i="1"/>
  <c r="E34" i="1"/>
  <c r="D34" i="1"/>
  <c r="AB32" i="1"/>
  <c r="AA32" i="1"/>
  <c r="Z32" i="1"/>
  <c r="Y32" i="1"/>
  <c r="V32" i="1"/>
  <c r="U32" i="1"/>
  <c r="T32" i="1"/>
  <c r="S32" i="1"/>
  <c r="R32" i="1"/>
  <c r="O32" i="1"/>
  <c r="N32" i="1"/>
  <c r="M32" i="1"/>
  <c r="L32" i="1"/>
  <c r="K32" i="1"/>
  <c r="H32" i="1"/>
  <c r="G32" i="1"/>
  <c r="F32" i="1"/>
  <c r="E32" i="1"/>
  <c r="D32" i="1"/>
  <c r="AG30" i="1"/>
  <c r="AF30" i="1"/>
  <c r="AC30" i="1"/>
  <c r="AB30" i="1"/>
  <c r="AA30" i="1"/>
  <c r="Z30" i="1"/>
  <c r="Y30" i="1"/>
  <c r="V30" i="1"/>
  <c r="U30" i="1"/>
  <c r="T30" i="1"/>
  <c r="S30" i="1"/>
  <c r="R30" i="1"/>
  <c r="O30" i="1"/>
  <c r="N30" i="1"/>
  <c r="M30" i="1"/>
  <c r="L30" i="1"/>
  <c r="K30" i="1"/>
  <c r="H30" i="1"/>
  <c r="G30" i="1"/>
  <c r="F30" i="1"/>
  <c r="E30" i="1"/>
  <c r="D30" i="1"/>
  <c r="AF27" i="1"/>
  <c r="AC27" i="1"/>
  <c r="AB27" i="1"/>
  <c r="AA27" i="1"/>
  <c r="Z27" i="1"/>
  <c r="Y27" i="1"/>
  <c r="V27" i="1"/>
  <c r="U27" i="1"/>
  <c r="T27" i="1"/>
  <c r="S27" i="1"/>
  <c r="R27" i="1"/>
  <c r="O27" i="1"/>
  <c r="N27" i="1"/>
  <c r="M27" i="1"/>
  <c r="L27" i="1"/>
  <c r="K27" i="1"/>
  <c r="H27" i="1"/>
  <c r="G27" i="1"/>
  <c r="F27" i="1"/>
  <c r="E27" i="1"/>
  <c r="D27" i="1"/>
  <c r="D25" i="1"/>
  <c r="AG23" i="1"/>
  <c r="AF23" i="1"/>
  <c r="AC23" i="1"/>
  <c r="AB23" i="1"/>
  <c r="AA23" i="1"/>
  <c r="Z23" i="1"/>
  <c r="Y23" i="1"/>
  <c r="V23" i="1"/>
  <c r="U23" i="1"/>
  <c r="T23" i="1"/>
  <c r="S23" i="1"/>
  <c r="R23" i="1"/>
  <c r="O23" i="1"/>
  <c r="N23" i="1"/>
  <c r="M23" i="1"/>
  <c r="L23" i="1"/>
  <c r="K23" i="1"/>
  <c r="H23" i="1"/>
  <c r="G23" i="1"/>
  <c r="F23" i="1"/>
  <c r="E23" i="1"/>
  <c r="D23" i="1"/>
  <c r="AG20" i="1"/>
  <c r="AF20" i="1"/>
  <c r="AC20" i="1"/>
  <c r="AB20" i="1"/>
  <c r="AA20" i="1"/>
  <c r="Z20" i="1"/>
  <c r="Y20" i="1"/>
  <c r="V20" i="1"/>
  <c r="U20" i="1"/>
  <c r="T20" i="1"/>
  <c r="S20" i="1"/>
  <c r="R20" i="1"/>
  <c r="O20" i="1"/>
  <c r="N20" i="1"/>
  <c r="M20" i="1"/>
  <c r="L20" i="1"/>
  <c r="K20" i="1"/>
  <c r="H20" i="1"/>
  <c r="G20" i="1"/>
  <c r="F20" i="1"/>
  <c r="E20" i="1"/>
  <c r="D20" i="1"/>
  <c r="AF18" i="1"/>
  <c r="L18" i="1"/>
  <c r="K18" i="1"/>
  <c r="H18" i="1"/>
  <c r="G18" i="1"/>
  <c r="F18" i="1"/>
  <c r="E18" i="1"/>
  <c r="D18" i="1"/>
  <c r="AG16" i="1"/>
  <c r="AF16" i="1"/>
  <c r="AC16" i="1"/>
  <c r="AB16" i="1"/>
  <c r="AA16" i="1"/>
  <c r="Z16" i="1"/>
  <c r="Y16" i="1"/>
  <c r="V16" i="1"/>
  <c r="U16" i="1"/>
  <c r="T16" i="1"/>
  <c r="S16" i="1"/>
  <c r="R16" i="1"/>
  <c r="O16" i="1"/>
  <c r="N16" i="1"/>
  <c r="M16" i="1"/>
  <c r="L16" i="1"/>
  <c r="K16" i="1"/>
  <c r="H16" i="1"/>
  <c r="G16" i="1"/>
  <c r="F16" i="1"/>
  <c r="E16" i="1"/>
  <c r="D16" i="1"/>
  <c r="D13" i="1"/>
  <c r="D11" i="1"/>
  <c r="AF9" i="1"/>
  <c r="Y9" i="1"/>
  <c r="V9" i="1"/>
  <c r="U9" i="1"/>
  <c r="T9" i="1"/>
  <c r="S9" i="1"/>
  <c r="R9" i="1"/>
  <c r="O9" i="1"/>
  <c r="N9" i="1"/>
  <c r="M9" i="1"/>
  <c r="L9" i="1"/>
  <c r="K9" i="1"/>
  <c r="H9" i="1"/>
  <c r="D9" i="1"/>
  <c r="L55" i="3" l="1"/>
  <c r="C53" i="3"/>
  <c r="O53" i="3"/>
  <c r="Y53" i="3"/>
  <c r="G51" i="1"/>
  <c r="S51" i="1"/>
  <c r="AC51" i="1"/>
  <c r="L51" i="3"/>
  <c r="X51" i="3"/>
  <c r="O55" i="4"/>
  <c r="P55" i="4"/>
  <c r="M55" i="4"/>
  <c r="O53" i="4"/>
  <c r="E55" i="4"/>
  <c r="N51" i="1"/>
  <c r="Z51" i="1"/>
  <c r="G53" i="1"/>
  <c r="S53" i="1"/>
  <c r="AC53" i="1"/>
  <c r="H53" i="2"/>
  <c r="R53" i="2"/>
  <c r="O51" i="4"/>
  <c r="P51" i="4"/>
  <c r="U4" i="5"/>
  <c r="M51" i="1"/>
  <c r="Y51" i="1"/>
  <c r="E55" i="1"/>
  <c r="O55" i="1"/>
  <c r="AA55" i="1"/>
  <c r="D51" i="2"/>
  <c r="P51" i="2"/>
  <c r="AD51" i="2"/>
  <c r="J55" i="3"/>
  <c r="V55" i="3"/>
  <c r="AG55" i="3"/>
  <c r="M51" i="4"/>
  <c r="T7" i="5"/>
  <c r="N53" i="1"/>
  <c r="Z53" i="1"/>
  <c r="F55" i="1"/>
  <c r="E51" i="3"/>
  <c r="Q51" i="3"/>
  <c r="AD51" i="3"/>
  <c r="I53" i="3"/>
  <c r="S53" i="3"/>
  <c r="AF53" i="3"/>
  <c r="E51" i="1"/>
  <c r="O51" i="1"/>
  <c r="AA51" i="1"/>
  <c r="E53" i="1"/>
  <c r="O53" i="1"/>
  <c r="AA53" i="1"/>
  <c r="G55" i="1"/>
  <c r="S55" i="1"/>
  <c r="AC55" i="1"/>
  <c r="J53" i="2"/>
  <c r="X53" i="2"/>
  <c r="D53" i="2"/>
  <c r="P53" i="2"/>
  <c r="AD53" i="2"/>
  <c r="L55" i="2"/>
  <c r="Z55" i="2"/>
  <c r="H51" i="3"/>
  <c r="R51" i="3"/>
  <c r="AE51" i="3"/>
  <c r="J53" i="3"/>
  <c r="V53" i="3"/>
  <c r="AG53" i="3"/>
  <c r="X55" i="3"/>
  <c r="T4" i="5"/>
  <c r="F51" i="1"/>
  <c r="R51" i="1"/>
  <c r="AB51" i="1"/>
  <c r="F53" i="1"/>
  <c r="AB53" i="1"/>
  <c r="H55" i="1"/>
  <c r="T55" i="1"/>
  <c r="AF55" i="1"/>
  <c r="I51" i="3"/>
  <c r="S51" i="3"/>
  <c r="D55" i="2"/>
  <c r="P55" i="2"/>
  <c r="AD55" i="2"/>
  <c r="J51" i="3"/>
  <c r="V51" i="3"/>
  <c r="AG51" i="3"/>
  <c r="H51" i="1"/>
  <c r="T51" i="1"/>
  <c r="AF51" i="1"/>
  <c r="H53" i="1"/>
  <c r="T53" i="1"/>
  <c r="AF53" i="1"/>
  <c r="K51" i="2"/>
  <c r="Y51" i="2"/>
  <c r="I53" i="2"/>
  <c r="S53" i="2"/>
  <c r="E55" i="3"/>
  <c r="Q55" i="3"/>
  <c r="AD55" i="3"/>
  <c r="L51" i="2"/>
  <c r="Z51" i="2"/>
  <c r="H55" i="3"/>
  <c r="R55" i="3"/>
  <c r="AE55" i="3"/>
  <c r="L53" i="1"/>
  <c r="V53" i="1"/>
  <c r="K53" i="2"/>
  <c r="Y53" i="2"/>
  <c r="I55" i="2"/>
  <c r="S55" i="2"/>
  <c r="E53" i="3"/>
  <c r="Q53" i="3"/>
  <c r="AD53" i="3"/>
  <c r="P53" i="4"/>
  <c r="V9" i="5"/>
  <c r="AB55" i="1"/>
  <c r="E53" i="2"/>
  <c r="Q53" i="2"/>
  <c r="C55" i="2"/>
  <c r="O55" i="2"/>
  <c r="AC55" i="2"/>
  <c r="D51" i="3"/>
  <c r="P51" i="3"/>
  <c r="AC51" i="3"/>
  <c r="D53" i="3"/>
  <c r="P53" i="3"/>
  <c r="AC53" i="3"/>
  <c r="G53" i="4"/>
  <c r="N51" i="4"/>
  <c r="C51" i="2"/>
  <c r="O51" i="2"/>
  <c r="AC51" i="2"/>
  <c r="L53" i="4"/>
  <c r="E55" i="2"/>
  <c r="U9" i="5"/>
  <c r="U55" i="1"/>
  <c r="AG55" i="1"/>
  <c r="E51" i="2"/>
  <c r="Q51" i="2"/>
  <c r="H55" i="2"/>
  <c r="R55" i="2"/>
  <c r="K55" i="3"/>
  <c r="W55" i="3"/>
  <c r="F51" i="4"/>
  <c r="V4" i="5"/>
  <c r="K51" i="1"/>
  <c r="AG51" i="1"/>
  <c r="V55" i="1"/>
  <c r="H51" i="2"/>
  <c r="R51" i="2"/>
  <c r="H53" i="3"/>
  <c r="R53" i="3"/>
  <c r="AE53" i="3"/>
  <c r="G51" i="4"/>
  <c r="F55" i="4"/>
  <c r="V7" i="5"/>
  <c r="Q55" i="2"/>
  <c r="U51" i="1"/>
  <c r="L55" i="1"/>
  <c r="L51" i="1"/>
  <c r="V51" i="1"/>
  <c r="K53" i="1"/>
  <c r="U53" i="1"/>
  <c r="AG53" i="1"/>
  <c r="M55" i="1"/>
  <c r="Y55" i="1"/>
  <c r="I51" i="2"/>
  <c r="S51" i="2"/>
  <c r="L53" i="2"/>
  <c r="Z53" i="2"/>
  <c r="J55" i="2"/>
  <c r="X55" i="2"/>
  <c r="I55" i="3"/>
  <c r="S55" i="3"/>
  <c r="AF55" i="3"/>
  <c r="K51" i="3"/>
  <c r="W51" i="3"/>
  <c r="K53" i="3"/>
  <c r="W53" i="3"/>
  <c r="C55" i="3"/>
  <c r="O55" i="3"/>
  <c r="Y55" i="3"/>
  <c r="L51" i="4"/>
  <c r="G55" i="4"/>
  <c r="M53" i="4"/>
  <c r="T9" i="5"/>
  <c r="N55" i="1"/>
  <c r="Z55" i="1"/>
  <c r="J51" i="2"/>
  <c r="X51" i="2"/>
  <c r="C53" i="2"/>
  <c r="O53" i="2"/>
  <c r="AC53" i="2"/>
  <c r="K55" i="2"/>
  <c r="Y55" i="2"/>
  <c r="L53" i="3"/>
  <c r="X53" i="3"/>
  <c r="D55" i="3"/>
  <c r="P55" i="3"/>
  <c r="AC55" i="3"/>
  <c r="E51" i="4"/>
  <c r="L55" i="4"/>
  <c r="N55" i="4"/>
  <c r="T5" i="5"/>
  <c r="C51" i="3"/>
  <c r="O51" i="3"/>
  <c r="Y51" i="3"/>
  <c r="F53" i="4"/>
  <c r="N53" i="4"/>
  <c r="D53" i="1"/>
  <c r="V5" i="5"/>
  <c r="K55" i="1"/>
  <c r="R53" i="1"/>
  <c r="U7" i="5"/>
  <c r="D51" i="1"/>
  <c r="D55" i="1"/>
  <c r="AF51" i="3"/>
  <c r="U5" i="5"/>
  <c r="R55" i="1"/>
  <c r="U8" i="5" l="1"/>
  <c r="U6" i="5"/>
  <c r="T10" i="5"/>
  <c r="T8" i="5"/>
  <c r="T6" i="5"/>
  <c r="V8" i="5"/>
  <c r="V10" i="5"/>
  <c r="U10" i="5"/>
  <c r="V6" i="5"/>
</calcChain>
</file>

<file path=xl/sharedStrings.xml><?xml version="1.0" encoding="utf-8"?>
<sst xmlns="http://schemas.openxmlformats.org/spreadsheetml/2006/main" count="1302" uniqueCount="115">
  <si>
    <t>Total de consultas de Centros de Salud Municipales por patologías respiratorias, gripe y fiebre según distrito. Semana epidemiológica</t>
  </si>
  <si>
    <t>Rosario. Enero 2023</t>
  </si>
  <si>
    <t>Semana Epidemiológica</t>
  </si>
  <si>
    <t>Semana 1</t>
  </si>
  <si>
    <t>Semana 2</t>
  </si>
  <si>
    <t>Semana 3</t>
  </si>
  <si>
    <t>Semana 4</t>
  </si>
  <si>
    <t>Semana 5</t>
  </si>
  <si>
    <t>Distrito</t>
  </si>
  <si>
    <t>D</t>
  </si>
  <si>
    <t>L</t>
  </si>
  <si>
    <t>M</t>
  </si>
  <si>
    <t>J</t>
  </si>
  <si>
    <t>V</t>
  </si>
  <si>
    <t>S</t>
  </si>
  <si>
    <t>CENTRO</t>
  </si>
  <si>
    <t>Total</t>
  </si>
  <si>
    <t>Respiratorias</t>
  </si>
  <si>
    <t>% Respiratoria</t>
  </si>
  <si>
    <t>Gripe</t>
  </si>
  <si>
    <t>% Gripe</t>
  </si>
  <si>
    <t>Febriles</t>
  </si>
  <si>
    <t>% Febriles</t>
  </si>
  <si>
    <t>NOROESTE</t>
  </si>
  <si>
    <t>NORTE</t>
  </si>
  <si>
    <t>OESTE</t>
  </si>
  <si>
    <t>SUDOESTE</t>
  </si>
  <si>
    <t>SUR</t>
  </si>
  <si>
    <t xml:space="preserve">Nota: </t>
  </si>
  <si>
    <t xml:space="preserve">   Las patologías respiratorias consideradas son: </t>
  </si>
  <si>
    <t xml:space="preserve">J09 = Influenza debida a ciertos virus identificados. </t>
  </si>
  <si>
    <t xml:space="preserve">J10 = Influenza debida a virus de la influenza identificado. </t>
  </si>
  <si>
    <t>J11 = Influenza debida a virus no identificado.</t>
  </si>
  <si>
    <t>J12 = Neumonía viral, no clasificada en otra parte.</t>
  </si>
  <si>
    <t>J13 = Neumonía debida a Streptococcus pneumoniae.</t>
  </si>
  <si>
    <t>J14 = Neumonía debida a Haemophilus influenzae.</t>
  </si>
  <si>
    <t>J15 = Neumonía bacteriana, no clasificada en otra parte.</t>
  </si>
  <si>
    <t xml:space="preserve">J16 = Neumonía debida a otros microorganismos infecciosos, no clasificados en otra parte. </t>
  </si>
  <si>
    <t>J17 = Neumonía en enfermedades clasificadas en otra parte.</t>
  </si>
  <si>
    <t>J18 = Neumonía, organismo no especificado.</t>
  </si>
  <si>
    <t>J21 = Bronquiolitis aguda.</t>
  </si>
  <si>
    <t>J22 = Infección aguda no especificada de las vías respiratorias inferiores.</t>
  </si>
  <si>
    <t>J44 = Otras enfermedades pulmonares obstructivas crónicas.</t>
  </si>
  <si>
    <t>U07 = COVID-19</t>
  </si>
  <si>
    <t>B94.8 = Secuelas de otras enfermedades infecciosas y parasitarias especificadas.</t>
  </si>
  <si>
    <t>Z11.5 = Examen de pesquisa especial para otras enfermedades virales.</t>
  </si>
  <si>
    <t xml:space="preserve">   Las patologías por gripe incluyen los siguientes códigos: </t>
  </si>
  <si>
    <t>J11.8 = Influenza con otras manifestaciones, virus no identificado.</t>
  </si>
  <si>
    <t xml:space="preserve">   Las patologías por fiebre incluyen los siguientes códigos: </t>
  </si>
  <si>
    <t>R50 = Fiebre de origen desconocido.</t>
  </si>
  <si>
    <t>Rosario. Febrero 2023</t>
  </si>
  <si>
    <t>Semana 6</t>
  </si>
  <si>
    <t>Semana 7</t>
  </si>
  <si>
    <t>Semana 8</t>
  </si>
  <si>
    <t>Semana 9</t>
  </si>
  <si>
    <t>Rosario. Marzo 2023</t>
  </si>
  <si>
    <t>Semana 10</t>
  </si>
  <si>
    <t>Semana 11</t>
  </si>
  <si>
    <t>Semana 12</t>
  </si>
  <si>
    <t>Semana 13</t>
  </si>
  <si>
    <t>8*</t>
  </si>
  <si>
    <t>(*) El día 08/03 hubo un paro de mujeres de 24 horas.</t>
  </si>
  <si>
    <t>Rosario. Abril 2023</t>
  </si>
  <si>
    <t>Semana 14</t>
  </si>
  <si>
    <t>Semana 15</t>
  </si>
  <si>
    <t>Semana 16</t>
  </si>
  <si>
    <t>Semana 17</t>
  </si>
  <si>
    <t>Semana 18</t>
  </si>
  <si>
    <t>Consultas diarias de pediatría, clínica medica y medicina general, por patologías respiratorias en centros de salud. Rosario. Año 2023</t>
  </si>
  <si>
    <t>Total de consultas</t>
  </si>
  <si>
    <t>Rosario. Mayo 2023</t>
  </si>
  <si>
    <t>Semana 19</t>
  </si>
  <si>
    <t>Semana 20</t>
  </si>
  <si>
    <t>Semana 21</t>
  </si>
  <si>
    <t>Semana 27</t>
  </si>
  <si>
    <t>Semana 23</t>
  </si>
  <si>
    <t>Semana 24</t>
  </si>
  <si>
    <t>Semana 25</t>
  </si>
  <si>
    <t>Semana 26</t>
  </si>
  <si>
    <t>Rosario. Junio 2023</t>
  </si>
  <si>
    <t>Semana 28</t>
  </si>
  <si>
    <t>Rosario. Julio 2023</t>
  </si>
  <si>
    <t>Semana 22</t>
  </si>
  <si>
    <t>Actualizado al 30/05/2023</t>
  </si>
  <si>
    <t>paro nacional</t>
  </si>
  <si>
    <t>Rosario. Agosto 2023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</si>
  <si>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</si>
  <si>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</si>
  <si>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</si>
  <si>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</si>
  <si>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</si>
  <si>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</si>
  <si>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</si>
  <si>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</si>
  <si>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</si>
  <si>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Rosario. Septiembre 2023</t>
  </si>
  <si>
    <t>Semana 40</t>
  </si>
  <si>
    <t>Semana 41</t>
  </si>
  <si>
    <t>Semana 42</t>
  </si>
  <si>
    <t>Semana 43</t>
  </si>
  <si>
    <t>Semana 44</t>
  </si>
  <si>
    <t>Rosario. Octubre 2023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</si>
  <si>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</si>
  <si>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</si>
  <si>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</si>
  <si>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</si>
  <si>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</si>
  <si>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</si>
  <si>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</si>
  <si>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</si>
  <si>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</si>
  <si>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Rosario. Noviembre 2023</t>
  </si>
  <si>
    <t>Rosario. Diciembre 2023</t>
  </si>
  <si>
    <t>Semana 29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</si>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</sst>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sz val="10"/>
      <color rgb="FF000000"/>
      <name val="Tahoma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u/>
      <sz val="1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CCFFCC"/>
      </patternFill>
    </fill>
    <fill>
      <patternFill patternType="solid">
        <fgColor rgb="FFD9D9D9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CFFCC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rgb="FF003300"/>
      </bottom>
      <diagonal/>
    </border>
    <border>
      <left/>
      <right/>
      <top/>
      <bottom style="hair">
        <color rgb="FF003300"/>
      </bottom>
      <diagonal/>
    </border>
    <border>
      <left/>
      <right style="medium">
        <color auto="1"/>
      </right>
      <top/>
      <bottom style="hair">
        <color rgb="FF003300"/>
      </bottom>
      <diagonal/>
    </border>
    <border>
      <left style="medium">
        <color auto="1"/>
      </left>
      <right/>
      <top style="medium">
        <color rgb="FF003300"/>
      </top>
      <bottom/>
      <diagonal/>
    </border>
    <border>
      <left/>
      <right/>
      <top style="medium">
        <color rgb="FF003300"/>
      </top>
      <bottom/>
      <diagonal/>
    </border>
    <border>
      <left/>
      <right style="medium">
        <color auto="1"/>
      </right>
      <top style="medium">
        <color rgb="FF003300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" fillId="2" borderId="0" xfId="3" applyFill="1" applyAlignment="1">
      <alignment vertical="center"/>
    </xf>
    <xf numFmtId="0" fontId="2" fillId="2" borderId="0" xfId="3" applyFont="1" applyFill="1" applyAlignment="1">
      <alignment vertical="center"/>
    </xf>
    <xf numFmtId="0" fontId="1" fillId="2" borderId="0" xfId="1" applyFill="1"/>
    <xf numFmtId="0" fontId="1" fillId="0" borderId="0" xfId="1"/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3" borderId="7" xfId="3" applyFont="1" applyFill="1" applyBorder="1" applyAlignment="1">
      <alignment vertical="center"/>
    </xf>
    <xf numFmtId="0" fontId="2" fillId="2" borderId="8" xfId="3" applyFont="1" applyFill="1" applyBorder="1" applyAlignment="1">
      <alignment vertical="center"/>
    </xf>
    <xf numFmtId="0" fontId="2" fillId="4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vertical="center"/>
    </xf>
    <xf numFmtId="0" fontId="2" fillId="4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164" fontId="2" fillId="4" borderId="11" xfId="1" applyNumberFormat="1" applyFont="1" applyFill="1" applyBorder="1" applyAlignment="1">
      <alignment horizontal="center" vertical="center"/>
    </xf>
    <xf numFmtId="1" fontId="2" fillId="2" borderId="10" xfId="3" applyNumberFormat="1" applyFont="1" applyFill="1" applyBorder="1" applyAlignment="1">
      <alignment vertical="center"/>
    </xf>
    <xf numFmtId="1" fontId="2" fillId="2" borderId="0" xfId="3" applyNumberFormat="1" applyFont="1" applyFill="1" applyAlignment="1">
      <alignment vertical="center"/>
    </xf>
    <xf numFmtId="0" fontId="2" fillId="4" borderId="8" xfId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center"/>
    </xf>
    <xf numFmtId="0" fontId="2" fillId="2" borderId="12" xfId="3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164" fontId="2" fillId="4" borderId="10" xfId="1" applyNumberFormat="1" applyFont="1" applyFill="1" applyBorder="1" applyAlignment="1">
      <alignment horizontal="center" vertical="center"/>
    </xf>
    <xf numFmtId="0" fontId="6" fillId="4" borderId="10" xfId="2" applyFill="1" applyBorder="1"/>
    <xf numFmtId="0" fontId="4" fillId="2" borderId="0" xfId="2" applyFont="1" applyFill="1" applyAlignment="1">
      <alignment horizontal="center"/>
    </xf>
    <xf numFmtId="0" fontId="4" fillId="4" borderId="0" xfId="2" applyFont="1" applyFill="1" applyAlignment="1">
      <alignment horizontal="center"/>
    </xf>
    <xf numFmtId="0" fontId="0" fillId="4" borderId="11" xfId="0" applyFill="1" applyBorder="1"/>
    <xf numFmtId="1" fontId="2" fillId="2" borderId="14" xfId="3" applyNumberFormat="1" applyFont="1" applyFill="1" applyBorder="1" applyAlignment="1">
      <alignment vertical="center"/>
    </xf>
    <xf numFmtId="1" fontId="2" fillId="2" borderId="15" xfId="3" applyNumberFormat="1" applyFont="1" applyFill="1" applyBorder="1" applyAlignment="1">
      <alignment vertical="center"/>
    </xf>
    <xf numFmtId="0" fontId="0" fillId="4" borderId="14" xfId="0" applyFill="1" applyBorder="1"/>
    <xf numFmtId="164" fontId="4" fillId="2" borderId="15" xfId="0" applyNumberFormat="1" applyFont="1" applyFill="1" applyBorder="1" applyAlignment="1">
      <alignment horizontal="center"/>
    </xf>
    <xf numFmtId="164" fontId="4" fillId="4" borderId="15" xfId="0" applyNumberFormat="1" applyFont="1" applyFill="1" applyBorder="1" applyAlignment="1">
      <alignment horizontal="center"/>
    </xf>
    <xf numFmtId="0" fontId="0" fillId="4" borderId="16" xfId="0" applyFill="1" applyBorder="1"/>
    <xf numFmtId="0" fontId="2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2" borderId="0" xfId="0" applyFont="1" applyFill="1"/>
    <xf numFmtId="1" fontId="0" fillId="2" borderId="0" xfId="0" applyNumberFormat="1" applyFill="1"/>
    <xf numFmtId="1" fontId="0" fillId="2" borderId="5" xfId="0" applyNumberFormat="1" applyFill="1" applyBorder="1"/>
    <xf numFmtId="0" fontId="4" fillId="2" borderId="8" xfId="0" applyFont="1" applyFill="1" applyBorder="1"/>
    <xf numFmtId="0" fontId="0" fillId="2" borderId="8" xfId="0" applyFill="1" applyBorder="1"/>
    <xf numFmtId="0" fontId="4" fillId="2" borderId="0" xfId="0" applyFont="1" applyFill="1"/>
    <xf numFmtId="164" fontId="0" fillId="2" borderId="0" xfId="0" applyNumberFormat="1" applyFill="1"/>
    <xf numFmtId="2" fontId="0" fillId="2" borderId="0" xfId="0" applyNumberFormat="1" applyFill="1"/>
    <xf numFmtId="0" fontId="4" fillId="2" borderId="5" xfId="0" applyFont="1" applyFill="1" applyBorder="1"/>
    <xf numFmtId="164" fontId="0" fillId="2" borderId="5" xfId="0" applyNumberFormat="1" applyFill="1" applyBorder="1"/>
    <xf numFmtId="0" fontId="2" fillId="4" borderId="15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0" fontId="2" fillId="6" borderId="12" xfId="1" applyFont="1" applyFill="1" applyBorder="1" applyAlignment="1">
      <alignment horizontal="center" vertical="center"/>
    </xf>
    <xf numFmtId="0" fontId="4" fillId="6" borderId="0" xfId="2" applyFont="1" applyFill="1" applyAlignment="1">
      <alignment horizontal="center"/>
    </xf>
    <xf numFmtId="164" fontId="4" fillId="6" borderId="15" xfId="0" applyNumberFormat="1" applyFont="1" applyFill="1" applyBorder="1" applyAlignment="1">
      <alignment horizontal="center"/>
    </xf>
    <xf numFmtId="0" fontId="3" fillId="2" borderId="20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1" fillId="7" borderId="1" xfId="5" applyFill="1" applyBorder="1" applyAlignment="1">
      <alignment horizontal="center" vertical="center"/>
    </xf>
    <xf numFmtId="0" fontId="1" fillId="7" borderId="12" xfId="5" applyFill="1" applyBorder="1" applyAlignment="1">
      <alignment horizontal="center" vertical="center"/>
    </xf>
    <xf numFmtId="0" fontId="1" fillId="8" borderId="12" xfId="5" applyFill="1" applyBorder="1" applyAlignment="1">
      <alignment horizontal="center" vertical="center"/>
    </xf>
    <xf numFmtId="0" fontId="1" fillId="8" borderId="1" xfId="5" applyFill="1" applyBorder="1" applyAlignment="1">
      <alignment horizontal="center" vertical="center"/>
    </xf>
    <xf numFmtId="0" fontId="1" fillId="2" borderId="12" xfId="5" applyFill="1" applyBorder="1" applyAlignment="1">
      <alignment horizontal="center" vertical="center"/>
    </xf>
    <xf numFmtId="0" fontId="1" fillId="8" borderId="13" xfId="5" applyFill="1" applyBorder="1" applyAlignment="1">
      <alignment horizontal="center" vertical="center"/>
    </xf>
    <xf numFmtId="0" fontId="1" fillId="8" borderId="0" xfId="5" applyFill="1" applyAlignment="1">
      <alignment horizontal="center" vertical="center"/>
    </xf>
    <xf numFmtId="0" fontId="1" fillId="9" borderId="12" xfId="5" applyFill="1" applyBorder="1" applyAlignment="1">
      <alignment horizontal="center" vertical="center"/>
    </xf>
    <xf numFmtId="0" fontId="1" fillId="7" borderId="21" xfId="5" applyFill="1" applyBorder="1" applyAlignment="1">
      <alignment horizontal="center"/>
    </xf>
    <xf numFmtId="0" fontId="1" fillId="7" borderId="22" xfId="5" applyFill="1" applyBorder="1" applyAlignment="1">
      <alignment horizontal="center"/>
    </xf>
    <xf numFmtId="0" fontId="1" fillId="8" borderId="22" xfId="5" applyFill="1" applyBorder="1" applyAlignment="1">
      <alignment horizontal="center"/>
    </xf>
    <xf numFmtId="0" fontId="1" fillId="8" borderId="21" xfId="5" applyFill="1" applyBorder="1" applyAlignment="1">
      <alignment horizontal="center"/>
    </xf>
    <xf numFmtId="0" fontId="1" fillId="2" borderId="22" xfId="5" applyFill="1" applyBorder="1" applyAlignment="1">
      <alignment horizontal="center" vertical="center"/>
    </xf>
    <xf numFmtId="0" fontId="1" fillId="2" borderId="22" xfId="5" applyFill="1" applyBorder="1" applyAlignment="1">
      <alignment horizontal="center"/>
    </xf>
    <xf numFmtId="0" fontId="1" fillId="8" borderId="23" xfId="5" applyFill="1" applyBorder="1" applyAlignment="1">
      <alignment horizontal="center"/>
    </xf>
    <xf numFmtId="0" fontId="1" fillId="9" borderId="22" xfId="5" applyFill="1" applyBorder="1" applyAlignment="1">
      <alignment horizontal="center"/>
    </xf>
    <xf numFmtId="164" fontId="1" fillId="7" borderId="10" xfId="5" applyNumberFormat="1" applyFill="1" applyBorder="1" applyAlignment="1">
      <alignment horizontal="center"/>
    </xf>
    <xf numFmtId="164" fontId="1" fillId="7" borderId="0" xfId="5" applyNumberFormat="1" applyFill="1" applyAlignment="1">
      <alignment horizontal="center"/>
    </xf>
    <xf numFmtId="164" fontId="1" fillId="8" borderId="0" xfId="5" applyNumberFormat="1" applyFill="1" applyAlignment="1">
      <alignment horizontal="center"/>
    </xf>
    <xf numFmtId="164" fontId="1" fillId="8" borderId="10" xfId="5" applyNumberFormat="1" applyFill="1" applyBorder="1" applyAlignment="1">
      <alignment horizontal="center"/>
    </xf>
    <xf numFmtId="164" fontId="1" fillId="2" borderId="0" xfId="5" applyNumberFormat="1" applyFill="1" applyAlignment="1">
      <alignment horizontal="center"/>
    </xf>
    <xf numFmtId="164" fontId="1" fillId="8" borderId="11" xfId="5" applyNumberFormat="1" applyFill="1" applyBorder="1" applyAlignment="1">
      <alignment horizontal="center"/>
    </xf>
    <xf numFmtId="164" fontId="1" fillId="9" borderId="0" xfId="5" applyNumberFormat="1" applyFill="1" applyAlignment="1">
      <alignment horizontal="center"/>
    </xf>
    <xf numFmtId="0" fontId="1" fillId="7" borderId="10" xfId="5" applyFill="1" applyBorder="1" applyAlignment="1">
      <alignment horizontal="center"/>
    </xf>
    <xf numFmtId="0" fontId="1" fillId="7" borderId="0" xfId="5" applyFill="1" applyAlignment="1">
      <alignment horizontal="center"/>
    </xf>
    <xf numFmtId="0" fontId="1" fillId="8" borderId="0" xfId="5" applyFill="1" applyAlignment="1">
      <alignment horizontal="center"/>
    </xf>
    <xf numFmtId="0" fontId="1" fillId="8" borderId="10" xfId="5" applyFill="1" applyBorder="1" applyAlignment="1">
      <alignment horizontal="center"/>
    </xf>
    <xf numFmtId="0" fontId="1" fillId="2" borderId="0" xfId="5" applyFill="1" applyAlignment="1">
      <alignment horizontal="center"/>
    </xf>
    <xf numFmtId="0" fontId="1" fillId="8" borderId="11" xfId="5" applyFill="1" applyBorder="1" applyAlignment="1">
      <alignment horizontal="center"/>
    </xf>
    <xf numFmtId="0" fontId="1" fillId="9" borderId="0" xfId="5" applyFill="1" applyAlignment="1">
      <alignment horizontal="center"/>
    </xf>
    <xf numFmtId="164" fontId="1" fillId="7" borderId="14" xfId="5" applyNumberFormat="1" applyFill="1" applyBorder="1" applyAlignment="1">
      <alignment horizontal="center" vertical="center"/>
    </xf>
    <xf numFmtId="164" fontId="1" fillId="7" borderId="15" xfId="5" applyNumberFormat="1" applyFill="1" applyBorder="1" applyAlignment="1">
      <alignment horizontal="center" vertical="center"/>
    </xf>
    <xf numFmtId="164" fontId="1" fillId="2" borderId="15" xfId="5" applyNumberFormat="1" applyFill="1" applyBorder="1" applyAlignment="1">
      <alignment horizontal="center" vertical="center"/>
    </xf>
    <xf numFmtId="164" fontId="1" fillId="2" borderId="0" xfId="5" applyNumberFormat="1" applyFill="1" applyAlignment="1">
      <alignment horizontal="center" vertical="center"/>
    </xf>
    <xf numFmtId="164" fontId="1" fillId="9" borderId="0" xfId="5" applyNumberFormat="1" applyFill="1" applyAlignment="1">
      <alignment horizontal="center" vertical="center"/>
    </xf>
    <xf numFmtId="0" fontId="1" fillId="7" borderId="24" xfId="5" applyFill="1" applyBorder="1" applyAlignment="1">
      <alignment horizontal="center" vertical="center"/>
    </xf>
    <xf numFmtId="0" fontId="1" fillId="7" borderId="25" xfId="5" applyFill="1" applyBorder="1" applyAlignment="1">
      <alignment horizontal="center" vertical="center"/>
    </xf>
    <xf numFmtId="0" fontId="1" fillId="8" borderId="25" xfId="5" applyFill="1" applyBorder="1" applyAlignment="1">
      <alignment horizontal="center" vertical="center"/>
    </xf>
    <xf numFmtId="0" fontId="1" fillId="8" borderId="24" xfId="5" applyFill="1" applyBorder="1" applyAlignment="1">
      <alignment horizontal="center" vertical="center"/>
    </xf>
    <xf numFmtId="0" fontId="1" fillId="2" borderId="25" xfId="5" applyFill="1" applyBorder="1" applyAlignment="1">
      <alignment horizontal="center" vertical="center"/>
    </xf>
    <xf numFmtId="0" fontId="1" fillId="8" borderId="26" xfId="5" applyFill="1" applyBorder="1" applyAlignment="1">
      <alignment horizontal="center" vertical="center"/>
    </xf>
    <xf numFmtId="0" fontId="1" fillId="9" borderId="25" xfId="5" applyFill="1" applyBorder="1" applyAlignment="1">
      <alignment horizontal="center" vertical="center"/>
    </xf>
    <xf numFmtId="164" fontId="1" fillId="8" borderId="15" xfId="5" applyNumberFormat="1" applyFill="1" applyBorder="1" applyAlignment="1">
      <alignment horizontal="center" vertical="center"/>
    </xf>
    <xf numFmtId="164" fontId="1" fillId="8" borderId="14" xfId="5" applyNumberFormat="1" applyFill="1" applyBorder="1" applyAlignment="1">
      <alignment horizontal="center" vertical="center"/>
    </xf>
    <xf numFmtId="164" fontId="1" fillId="9" borderId="15" xfId="5" applyNumberFormat="1" applyFill="1" applyBorder="1" applyAlignment="1">
      <alignment horizontal="center" vertical="center"/>
    </xf>
    <xf numFmtId="0" fontId="1" fillId="8" borderId="15" xfId="5" applyFill="1" applyBorder="1" applyAlignment="1">
      <alignment horizontal="center"/>
    </xf>
    <xf numFmtId="0" fontId="1" fillId="8" borderId="16" xfId="5" applyFill="1" applyBorder="1" applyAlignment="1">
      <alignment horizontal="center"/>
    </xf>
    <xf numFmtId="0" fontId="1" fillId="7" borderId="10" xfId="5" applyFill="1" applyBorder="1" applyAlignment="1">
      <alignment horizontal="center" vertical="center"/>
    </xf>
    <xf numFmtId="0" fontId="1" fillId="7" borderId="0" xfId="5" applyFill="1" applyAlignment="1">
      <alignment horizontal="center" vertical="center"/>
    </xf>
    <xf numFmtId="0" fontId="1" fillId="8" borderId="10" xfId="5" applyFill="1" applyBorder="1" applyAlignment="1">
      <alignment horizontal="center" vertical="center"/>
    </xf>
    <xf numFmtId="0" fontId="1" fillId="2" borderId="0" xfId="5" applyFill="1" applyAlignment="1">
      <alignment horizontal="center" vertical="center"/>
    </xf>
    <xf numFmtId="0" fontId="1" fillId="8" borderId="11" xfId="5" applyFill="1" applyBorder="1" applyAlignment="1">
      <alignment horizontal="center" vertical="center"/>
    </xf>
    <xf numFmtId="0" fontId="1" fillId="9" borderId="0" xfId="5" applyFill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164" fontId="2" fillId="10" borderId="0" xfId="1" applyNumberFormat="1" applyFont="1" applyFill="1" applyAlignment="1">
      <alignment horizontal="center" vertical="center"/>
    </xf>
    <xf numFmtId="0" fontId="2" fillId="9" borderId="8" xfId="1" applyFont="1" applyFill="1" applyBorder="1" applyAlignment="1">
      <alignment horizontal="center" vertical="center"/>
    </xf>
    <xf numFmtId="0" fontId="3" fillId="2" borderId="27" xfId="4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/>
    <xf numFmtId="0" fontId="3" fillId="2" borderId="28" xfId="4" applyFont="1" applyFill="1" applyBorder="1" applyAlignment="1">
      <alignment horizontal="center" vertical="center"/>
    </xf>
    <xf numFmtId="0" fontId="0" fillId="4" borderId="0" xfId="0" applyFill="1"/>
    <xf numFmtId="164" fontId="4" fillId="2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1" fillId="11" borderId="12" xfId="5" applyFill="1" applyBorder="1" applyAlignment="1">
      <alignment horizontal="center" vertical="center"/>
    </xf>
    <xf numFmtId="0" fontId="1" fillId="11" borderId="1" xfId="5" applyFill="1" applyBorder="1" applyAlignment="1">
      <alignment horizontal="center" vertical="center"/>
    </xf>
    <xf numFmtId="0" fontId="1" fillId="11" borderId="22" xfId="5" applyFill="1" applyBorder="1" applyAlignment="1">
      <alignment horizontal="center"/>
    </xf>
    <xf numFmtId="0" fontId="1" fillId="11" borderId="21" xfId="5" applyFill="1" applyBorder="1" applyAlignment="1">
      <alignment horizontal="center"/>
    </xf>
    <xf numFmtId="164" fontId="1" fillId="11" borderId="0" xfId="5" applyNumberFormat="1" applyFill="1" applyAlignment="1">
      <alignment horizontal="center"/>
    </xf>
    <xf numFmtId="164" fontId="1" fillId="11" borderId="10" xfId="5" applyNumberFormat="1" applyFill="1" applyBorder="1" applyAlignment="1">
      <alignment horizontal="center"/>
    </xf>
    <xf numFmtId="0" fontId="1" fillId="11" borderId="0" xfId="5" applyFill="1" applyAlignment="1">
      <alignment horizontal="center"/>
    </xf>
    <xf numFmtId="0" fontId="1" fillId="11" borderId="10" xfId="5" applyFill="1" applyBorder="1" applyAlignment="1">
      <alignment horizontal="center"/>
    </xf>
    <xf numFmtId="0" fontId="1" fillId="11" borderId="25" xfId="5" applyFill="1" applyBorder="1" applyAlignment="1">
      <alignment horizontal="center" vertical="center"/>
    </xf>
    <xf numFmtId="0" fontId="1" fillId="11" borderId="24" xfId="5" applyFill="1" applyBorder="1" applyAlignment="1">
      <alignment horizontal="center" vertical="center"/>
    </xf>
    <xf numFmtId="164" fontId="1" fillId="11" borderId="15" xfId="5" applyNumberFormat="1" applyFill="1" applyBorder="1" applyAlignment="1">
      <alignment horizontal="center" vertical="center"/>
    </xf>
    <xf numFmtId="0" fontId="1" fillId="11" borderId="0" xfId="5" applyFill="1" applyAlignment="1">
      <alignment horizontal="center" vertical="center"/>
    </xf>
    <xf numFmtId="0" fontId="1" fillId="11" borderId="10" xfId="5" applyFill="1" applyBorder="1" applyAlignment="1">
      <alignment horizontal="center" vertical="center"/>
    </xf>
    <xf numFmtId="164" fontId="1" fillId="11" borderId="14" xfId="5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2" borderId="1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18" xfId="4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/>
    </xf>
    <xf numFmtId="0" fontId="1" fillId="7" borderId="13" xfId="5" applyFill="1" applyBorder="1" applyAlignment="1">
      <alignment horizontal="center" vertical="center"/>
    </xf>
    <xf numFmtId="0" fontId="1" fillId="2" borderId="21" xfId="5" applyFill="1" applyBorder="1" applyAlignment="1">
      <alignment horizontal="center"/>
    </xf>
    <xf numFmtId="0" fontId="1" fillId="7" borderId="23" xfId="5" applyFill="1" applyBorder="1" applyAlignment="1">
      <alignment horizontal="center"/>
    </xf>
    <xf numFmtId="164" fontId="1" fillId="2" borderId="10" xfId="5" applyNumberFormat="1" applyFill="1" applyBorder="1" applyAlignment="1">
      <alignment horizontal="center"/>
    </xf>
    <xf numFmtId="164" fontId="1" fillId="7" borderId="11" xfId="5" applyNumberFormat="1" applyFill="1" applyBorder="1" applyAlignment="1">
      <alignment horizontal="center"/>
    </xf>
    <xf numFmtId="0" fontId="1" fillId="2" borderId="10" xfId="5" applyFill="1" applyBorder="1" applyAlignment="1">
      <alignment horizontal="center"/>
    </xf>
    <xf numFmtId="0" fontId="1" fillId="7" borderId="11" xfId="5" applyFill="1" applyBorder="1" applyAlignment="1">
      <alignment horizontal="center"/>
    </xf>
    <xf numFmtId="164" fontId="1" fillId="2" borderId="14" xfId="5" applyNumberFormat="1" applyFill="1" applyBorder="1" applyAlignment="1">
      <alignment horizontal="center" vertical="center"/>
    </xf>
    <xf numFmtId="164" fontId="1" fillId="7" borderId="16" xfId="5" applyNumberFormat="1" applyFill="1" applyBorder="1" applyAlignment="1">
      <alignment horizontal="center" vertical="center"/>
    </xf>
    <xf numFmtId="0" fontId="1" fillId="2" borderId="24" xfId="5" applyFill="1" applyBorder="1" applyAlignment="1">
      <alignment horizontal="center" vertical="center"/>
    </xf>
    <xf numFmtId="0" fontId="1" fillId="7" borderId="26" xfId="5" applyFill="1" applyBorder="1" applyAlignment="1">
      <alignment horizontal="center" vertical="center"/>
    </xf>
    <xf numFmtId="0" fontId="1" fillId="7" borderId="11" xfId="5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/>
    </xf>
    <xf numFmtId="0" fontId="3" fillId="2" borderId="13" xfId="4" applyFont="1" applyFill="1" applyBorder="1" applyAlignment="1">
      <alignment horizontal="center" vertical="center"/>
    </xf>
    <xf numFmtId="0" fontId="3" fillId="2" borderId="29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1" fillId="9" borderId="1" xfId="5" applyFill="1" applyBorder="1" applyAlignment="1">
      <alignment horizontal="center" vertical="center"/>
    </xf>
    <xf numFmtId="0" fontId="1" fillId="9" borderId="21" xfId="5" applyFill="1" applyBorder="1" applyAlignment="1">
      <alignment horizontal="center"/>
    </xf>
    <xf numFmtId="164" fontId="1" fillId="9" borderId="10" xfId="5" applyNumberFormat="1" applyFill="1" applyBorder="1" applyAlignment="1">
      <alignment horizontal="center"/>
    </xf>
    <xf numFmtId="164" fontId="1" fillId="2" borderId="0" xfId="5" applyNumberFormat="1" applyFill="1" applyBorder="1" applyAlignment="1">
      <alignment horizontal="center"/>
    </xf>
    <xf numFmtId="0" fontId="1" fillId="9" borderId="10" xfId="5" applyFill="1" applyBorder="1" applyAlignment="1">
      <alignment horizontal="center"/>
    </xf>
    <xf numFmtId="0" fontId="1" fillId="2" borderId="0" xfId="5" applyFill="1" applyBorder="1" applyAlignment="1">
      <alignment horizontal="center"/>
    </xf>
    <xf numFmtId="164" fontId="1" fillId="9" borderId="10" xfId="5" applyNumberFormat="1" applyFill="1" applyBorder="1" applyAlignment="1">
      <alignment horizontal="center" vertical="center"/>
    </xf>
    <xf numFmtId="164" fontId="1" fillId="2" borderId="0" xfId="5" applyNumberFormat="1" applyFill="1" applyBorder="1" applyAlignment="1">
      <alignment horizontal="center" vertical="center"/>
    </xf>
    <xf numFmtId="0" fontId="1" fillId="2" borderId="0" xfId="5" applyFill="1" applyBorder="1" applyAlignment="1">
      <alignment horizontal="center" vertical="center"/>
    </xf>
    <xf numFmtId="164" fontId="1" fillId="8" borderId="16" xfId="5" applyNumberFormat="1" applyFill="1" applyBorder="1" applyAlignment="1">
      <alignment horizontal="center"/>
    </xf>
    <xf numFmtId="0" fontId="0" fillId="2" borderId="5" xfId="0" applyFill="1" applyBorder="1"/>
    <xf numFmtId="164" fontId="9" fillId="8" borderId="11" xfId="5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6">
    <cellStyle name="Normal" xfId="0" builtinId="0"/>
    <cellStyle name="Normal 2" xfId="1" xr:uid="{00000000-0005-0000-0000-000006000000}"/>
    <cellStyle name="Normal 46" xfId="5" xr:uid="{839A4C99-7EBA-4142-9959-132689E9BC0B}"/>
    <cellStyle name="Normal 69" xfId="2" xr:uid="{00000000-0005-0000-0000-000007000000}"/>
    <cellStyle name="Normal 85" xfId="4" xr:uid="{C53CE239-9B81-44D3-B9A0-30FFEAB74536}"/>
    <cellStyle name="Normal_Hoja1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5B9BD5"/>
      <rgbColor rgb="FF7030A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AR" sz="1800" b="1" strike="noStrike" spc="-1">
                <a:solidFill>
                  <a:srgbClr val="000000"/>
                </a:solidFill>
                <a:latin typeface="Calibri"/>
              </a:rPr>
              <a:t>Consultas en Centros de Salud. Rosario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Gráficos!$S$5</c:f>
              <c:strCache>
                <c:ptCount val="1"/>
                <c:pt idx="0">
                  <c:v>Respiratorias</c:v>
                </c:pt>
              </c:strCache>
            </c:strRef>
          </c:tx>
          <c:spPr>
            <a:ln w="19080">
              <a:solidFill>
                <a:srgbClr val="C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Gráficos!$T$3:$BS$3</c15:sqref>
                  </c15:fullRef>
                </c:ext>
              </c:extLst>
              <c:f>Gráficos!$T$3:$AY$3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Gráficos!$T$5:$BS$5</c15:sqref>
                  </c15:fullRef>
                </c:ext>
              </c:extLst>
              <c:f>Gráficos!$T$5:$AY$5</c:f>
              <c:numCache>
                <c:formatCode>General</c:formatCode>
                <c:ptCount val="32"/>
                <c:pt idx="0">
                  <c:v>284</c:v>
                </c:pt>
                <c:pt idx="1">
                  <c:v>178</c:v>
                </c:pt>
                <c:pt idx="2">
                  <c:v>163</c:v>
                </c:pt>
                <c:pt idx="3">
                  <c:v>177</c:v>
                </c:pt>
                <c:pt idx="4">
                  <c:v>200</c:v>
                </c:pt>
                <c:pt idx="5">
                  <c:v>200</c:v>
                </c:pt>
                <c:pt idx="6">
                  <c:v>206</c:v>
                </c:pt>
                <c:pt idx="7">
                  <c:v>143</c:v>
                </c:pt>
                <c:pt idx="8">
                  <c:v>255</c:v>
                </c:pt>
                <c:pt idx="9">
                  <c:v>203</c:v>
                </c:pt>
                <c:pt idx="10">
                  <c:v>275</c:v>
                </c:pt>
                <c:pt idx="11">
                  <c:v>270</c:v>
                </c:pt>
                <c:pt idx="12">
                  <c:v>547</c:v>
                </c:pt>
                <c:pt idx="13">
                  <c:v>397</c:v>
                </c:pt>
                <c:pt idx="14">
                  <c:v>623</c:v>
                </c:pt>
                <c:pt idx="15">
                  <c:v>769</c:v>
                </c:pt>
                <c:pt idx="16">
                  <c:v>766</c:v>
                </c:pt>
                <c:pt idx="17">
                  <c:v>782</c:v>
                </c:pt>
                <c:pt idx="18">
                  <c:v>1144</c:v>
                </c:pt>
                <c:pt idx="19">
                  <c:v>1161</c:v>
                </c:pt>
                <c:pt idx="20">
                  <c:v>671</c:v>
                </c:pt>
                <c:pt idx="21">
                  <c:v>1044</c:v>
                </c:pt>
                <c:pt idx="22">
                  <c:v>835</c:v>
                </c:pt>
                <c:pt idx="23">
                  <c:v>799</c:v>
                </c:pt>
                <c:pt idx="24">
                  <c:v>488</c:v>
                </c:pt>
                <c:pt idx="25">
                  <c:v>921</c:v>
                </c:pt>
                <c:pt idx="26">
                  <c:v>968</c:v>
                </c:pt>
                <c:pt idx="27">
                  <c:v>793</c:v>
                </c:pt>
                <c:pt idx="28">
                  <c:v>812</c:v>
                </c:pt>
                <c:pt idx="29">
                  <c:v>831</c:v>
                </c:pt>
                <c:pt idx="30">
                  <c:v>703</c:v>
                </c:pt>
                <c:pt idx="31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A-4987-8C0A-E7A2F3A76BC7}"/>
            </c:ext>
          </c:extLst>
        </c:ser>
        <c:ser>
          <c:idx val="2"/>
          <c:order val="2"/>
          <c:tx>
            <c:strRef>
              <c:f>Gráficos!$S$7</c:f>
              <c:strCache>
                <c:ptCount val="1"/>
                <c:pt idx="0">
                  <c:v>Gripe</c:v>
                </c:pt>
              </c:strCache>
            </c:strRef>
          </c:tx>
          <c:spPr>
            <a:ln w="19080">
              <a:solidFill>
                <a:srgbClr val="7030A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Gráficos!$T$3:$BS$3</c15:sqref>
                  </c15:fullRef>
                </c:ext>
              </c:extLst>
              <c:f>Gráficos!$T$3:$AY$3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Gráficos!$T$7:$BS$7</c15:sqref>
                  </c15:fullRef>
                </c:ext>
              </c:extLst>
              <c:f>Gráficos!$T$7:$AY$7</c:f>
              <c:numCache>
                <c:formatCode>General</c:formatCode>
                <c:ptCount val="32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17</c:v>
                </c:pt>
                <c:pt idx="9">
                  <c:v>11</c:v>
                </c:pt>
                <c:pt idx="10">
                  <c:v>14</c:v>
                </c:pt>
                <c:pt idx="11">
                  <c:v>12</c:v>
                </c:pt>
                <c:pt idx="12">
                  <c:v>22</c:v>
                </c:pt>
                <c:pt idx="13">
                  <c:v>10</c:v>
                </c:pt>
                <c:pt idx="14">
                  <c:v>14</c:v>
                </c:pt>
                <c:pt idx="15">
                  <c:v>29</c:v>
                </c:pt>
                <c:pt idx="16">
                  <c:v>20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4</c:v>
                </c:pt>
                <c:pt idx="21">
                  <c:v>16</c:v>
                </c:pt>
                <c:pt idx="22">
                  <c:v>9</c:v>
                </c:pt>
                <c:pt idx="23">
                  <c:v>21</c:v>
                </c:pt>
                <c:pt idx="24">
                  <c:v>20</c:v>
                </c:pt>
                <c:pt idx="25">
                  <c:v>49</c:v>
                </c:pt>
                <c:pt idx="26">
                  <c:v>57</c:v>
                </c:pt>
                <c:pt idx="27">
                  <c:v>42</c:v>
                </c:pt>
                <c:pt idx="28">
                  <c:v>44</c:v>
                </c:pt>
                <c:pt idx="29">
                  <c:v>20</c:v>
                </c:pt>
                <c:pt idx="30">
                  <c:v>8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A-4987-8C0A-E7A2F3A76BC7}"/>
            </c:ext>
          </c:extLst>
        </c:ser>
        <c:ser>
          <c:idx val="3"/>
          <c:order val="3"/>
          <c:tx>
            <c:strRef>
              <c:f>Gráficos!$S$9</c:f>
              <c:strCache>
                <c:ptCount val="1"/>
                <c:pt idx="0">
                  <c:v>Febriles</c:v>
                </c:pt>
              </c:strCache>
            </c:strRef>
          </c:tx>
          <c:spPr>
            <a:ln w="19080">
              <a:solidFill>
                <a:srgbClr val="00B05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Gráficos!$T$3:$BS$3</c15:sqref>
                  </c15:fullRef>
                </c:ext>
              </c:extLst>
              <c:f>Gráficos!$T$3:$AY$3</c:f>
              <c:numCache>
                <c:formatCode>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Gráficos!$T$9:$BS$9</c15:sqref>
                  </c15:fullRef>
                </c:ext>
              </c:extLst>
              <c:f>Gráficos!$T$9:$AY$9</c:f>
              <c:numCache>
                <c:formatCode>General</c:formatCode>
                <c:ptCount val="32"/>
                <c:pt idx="0">
                  <c:v>64</c:v>
                </c:pt>
                <c:pt idx="1">
                  <c:v>32</c:v>
                </c:pt>
                <c:pt idx="2">
                  <c:v>60</c:v>
                </c:pt>
                <c:pt idx="3">
                  <c:v>80</c:v>
                </c:pt>
                <c:pt idx="4">
                  <c:v>93</c:v>
                </c:pt>
                <c:pt idx="5">
                  <c:v>75</c:v>
                </c:pt>
                <c:pt idx="6">
                  <c:v>57</c:v>
                </c:pt>
                <c:pt idx="7">
                  <c:v>41</c:v>
                </c:pt>
                <c:pt idx="8">
                  <c:v>47</c:v>
                </c:pt>
                <c:pt idx="9">
                  <c:v>58</c:v>
                </c:pt>
                <c:pt idx="10">
                  <c:v>97</c:v>
                </c:pt>
                <c:pt idx="11">
                  <c:v>102</c:v>
                </c:pt>
                <c:pt idx="12">
                  <c:v>155</c:v>
                </c:pt>
                <c:pt idx="13">
                  <c:v>95</c:v>
                </c:pt>
                <c:pt idx="14">
                  <c:v>131</c:v>
                </c:pt>
                <c:pt idx="15">
                  <c:v>198</c:v>
                </c:pt>
                <c:pt idx="16">
                  <c:v>100</c:v>
                </c:pt>
                <c:pt idx="17">
                  <c:v>63</c:v>
                </c:pt>
                <c:pt idx="18">
                  <c:v>79</c:v>
                </c:pt>
                <c:pt idx="19">
                  <c:v>72</c:v>
                </c:pt>
                <c:pt idx="20">
                  <c:v>42</c:v>
                </c:pt>
                <c:pt idx="21">
                  <c:v>70</c:v>
                </c:pt>
                <c:pt idx="22">
                  <c:v>77</c:v>
                </c:pt>
                <c:pt idx="23">
                  <c:v>46</c:v>
                </c:pt>
                <c:pt idx="24">
                  <c:v>32</c:v>
                </c:pt>
                <c:pt idx="25">
                  <c:v>81</c:v>
                </c:pt>
                <c:pt idx="26">
                  <c:v>85</c:v>
                </c:pt>
                <c:pt idx="27">
                  <c:v>57</c:v>
                </c:pt>
                <c:pt idx="28">
                  <c:v>44</c:v>
                </c:pt>
                <c:pt idx="29">
                  <c:v>26</c:v>
                </c:pt>
                <c:pt idx="30">
                  <c:v>58</c:v>
                </c:pt>
                <c:pt idx="3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A-4987-8C0A-E7A2F3A7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65629824"/>
        <c:axId val="9161801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Gráficos!$S$4</c15:sqref>
                        </c15:formulaRef>
                      </c:ext>
                    </c:extLst>
                    <c:strCache>
                      <c:ptCount val="1"/>
                      <c:pt idx="0">
                        <c:v>Total de consultas</c:v>
                      </c:pt>
                    </c:strCache>
                  </c:strRef>
                </c:tx>
                <c:spPr>
                  <a:ln w="19080">
                    <a:solidFill>
                      <a:srgbClr val="5B9BD5"/>
                    </a:solidFill>
                    <a:round/>
                  </a:ln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1000" b="0" strike="noStrike" spc="-1">
                          <a:solidFill>
                            <a:srgbClr val="000000"/>
                          </a:solidFill>
                          <a:latin typeface="Calibri"/>
                        </a:defRPr>
                      </a:pPr>
                      <a:endParaRPr lang="es-AR"/>
                    </a:p>
                  </c:txPr>
                  <c:dLblPos val="r"/>
                  <c:showLegendKey val="0"/>
                  <c:showVal val="0"/>
                  <c:showCatName val="0"/>
                  <c:showSerName val="0"/>
                  <c:showPercent val="0"/>
                  <c:showBubbleSize val="1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Gráficos!$T$3:$BS$3</c15:sqref>
                        </c15:fullRef>
                        <c15:formulaRef>
                          <c15:sqref>Gráficos!$T$3:$AY$3</c15:sqref>
                        </c15:formulaRef>
                      </c:ext>
                    </c:extLst>
                    <c:numCache>
                      <c:formatCode>0</c:formatCode>
                      <c:ptCount val="3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Gráficos!$T$4:$AP$4</c15:sqref>
                        </c15:fullRef>
                        <c15:formulaRef>
                          <c15:sqref>Gráficos!$T$4:$AP$4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8638</c:v>
                      </c:pt>
                      <c:pt idx="1">
                        <c:v>8450</c:v>
                      </c:pt>
                      <c:pt idx="2">
                        <c:v>8160</c:v>
                      </c:pt>
                      <c:pt idx="3">
                        <c:v>8048</c:v>
                      </c:pt>
                      <c:pt idx="4">
                        <c:v>8912</c:v>
                      </c:pt>
                      <c:pt idx="5">
                        <c:v>8871</c:v>
                      </c:pt>
                      <c:pt idx="6">
                        <c:v>8909</c:v>
                      </c:pt>
                      <c:pt idx="7">
                        <c:v>5705</c:v>
                      </c:pt>
                      <c:pt idx="8">
                        <c:v>9592</c:v>
                      </c:pt>
                      <c:pt idx="9">
                        <c:v>8271</c:v>
                      </c:pt>
                      <c:pt idx="10">
                        <c:v>10518</c:v>
                      </c:pt>
                      <c:pt idx="11">
                        <c:v>8366</c:v>
                      </c:pt>
                      <c:pt idx="12">
                        <c:v>12390</c:v>
                      </c:pt>
                      <c:pt idx="13">
                        <c:v>7585</c:v>
                      </c:pt>
                      <c:pt idx="14">
                        <c:v>12230</c:v>
                      </c:pt>
                      <c:pt idx="15">
                        <c:v>17369</c:v>
                      </c:pt>
                      <c:pt idx="16">
                        <c:v>11898</c:v>
                      </c:pt>
                      <c:pt idx="17">
                        <c:v>10145</c:v>
                      </c:pt>
                      <c:pt idx="18">
                        <c:v>13124</c:v>
                      </c:pt>
                      <c:pt idx="19">
                        <c:v>11379</c:v>
                      </c:pt>
                      <c:pt idx="20">
                        <c:v>6154</c:v>
                      </c:pt>
                      <c:pt idx="21">
                        <c:v>11500</c:v>
                      </c:pt>
                      <c:pt idx="22">
                        <c:v>10916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FFA-4987-8C0A-E7A2F3A76BC7}"/>
                  </c:ext>
                </c:extLst>
              </c15:ser>
            </c15:filteredLineSeries>
          </c:ext>
        </c:extLst>
      </c:lineChart>
      <c:catAx>
        <c:axId val="6562982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000000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91618019"/>
        <c:crosses val="autoZero"/>
        <c:auto val="1"/>
        <c:lblAlgn val="ctr"/>
        <c:lblOffset val="100"/>
        <c:noMultiLvlLbl val="1"/>
      </c:catAx>
      <c:valAx>
        <c:axId val="9161801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000000"/>
                    </a:solidFill>
                    <a:latin typeface="Calibri"/>
                  </a:rPr>
                  <a:t>Consultas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65629824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324000</xdr:colOff>
      <xdr:row>1</xdr:row>
      <xdr:rowOff>166680</xdr:rowOff>
    </xdr:from>
    <xdr:to>
      <xdr:col>13</xdr:col>
      <xdr:colOff>54000</xdr:colOff>
      <xdr:row>30</xdr:row>
      <xdr:rowOff>58680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8"/>
  <sheetViews>
    <sheetView zoomScale="85" zoomScaleNormal="85" workbookViewId="0">
      <pane xSplit="2" ySplit="6" topLeftCell="X10" activePane="bottomRight" state="frozen"/>
      <selection pane="topRight" activeCell="C1" sqref="C1"/>
      <selection pane="bottomLeft" activeCell="A7" sqref="A7"/>
      <selection pane="bottomRight" activeCell="AH47" sqref="AH47"/>
    </sheetView>
  </sheetViews>
  <sheetFormatPr baseColWidth="10" defaultColWidth="9.140625" defaultRowHeight="15" x14ac:dyDescent="0.25"/>
  <cols>
    <col min="1" max="1" width="10.7109375" customWidth="1"/>
    <col min="2" max="2" width="16.7109375" customWidth="1"/>
    <col min="3" max="14" width="10.7109375" customWidth="1"/>
    <col min="15" max="15" width="12.42578125" customWidth="1"/>
    <col min="16" max="1025" width="10.7109375" customWidth="1"/>
  </cols>
  <sheetData>
    <row r="1" spans="1:33" x14ac:dyDescent="0.25">
      <c r="A1" s="3" t="s">
        <v>0</v>
      </c>
      <c r="B1" s="4"/>
    </row>
    <row r="2" spans="1:33" x14ac:dyDescent="0.25">
      <c r="A2" s="3" t="s">
        <v>1</v>
      </c>
      <c r="B2" s="5"/>
    </row>
    <row r="3" spans="1:33" x14ac:dyDescent="0.25">
      <c r="A3" s="5"/>
      <c r="B3" s="5"/>
      <c r="C3" s="5"/>
      <c r="D3" s="5"/>
      <c r="E3" s="5"/>
      <c r="F3" s="5"/>
      <c r="X3" s="6"/>
      <c r="AE3" s="6"/>
    </row>
    <row r="4" spans="1:33" x14ac:dyDescent="0.25">
      <c r="A4" s="187" t="s">
        <v>2</v>
      </c>
      <c r="B4" s="187"/>
      <c r="C4" s="185" t="s">
        <v>3</v>
      </c>
      <c r="D4" s="185"/>
      <c r="E4" s="185"/>
      <c r="F4" s="185"/>
      <c r="G4" s="185"/>
      <c r="H4" s="185"/>
      <c r="I4" s="185"/>
      <c r="J4" s="185" t="s">
        <v>4</v>
      </c>
      <c r="K4" s="185"/>
      <c r="L4" s="185"/>
      <c r="M4" s="185"/>
      <c r="N4" s="185"/>
      <c r="O4" s="185"/>
      <c r="P4" s="185"/>
      <c r="Q4" s="188" t="s">
        <v>5</v>
      </c>
      <c r="R4" s="188"/>
      <c r="S4" s="188"/>
      <c r="T4" s="188"/>
      <c r="U4" s="188"/>
      <c r="V4" s="188"/>
      <c r="W4" s="188"/>
      <c r="X4" s="188" t="s">
        <v>6</v>
      </c>
      <c r="Y4" s="188"/>
      <c r="Z4" s="188"/>
      <c r="AA4" s="188"/>
      <c r="AB4" s="188"/>
      <c r="AC4" s="188"/>
      <c r="AD4" s="188"/>
      <c r="AE4" s="185" t="s">
        <v>7</v>
      </c>
      <c r="AF4" s="185"/>
      <c r="AG4" s="185"/>
    </row>
    <row r="5" spans="1:33" x14ac:dyDescent="0.25">
      <c r="A5" s="186" t="s">
        <v>8</v>
      </c>
      <c r="B5" s="186"/>
      <c r="C5" s="7" t="s">
        <v>9</v>
      </c>
      <c r="D5" s="8" t="s">
        <v>10</v>
      </c>
      <c r="E5" s="8" t="s">
        <v>11</v>
      </c>
      <c r="F5" s="8" t="s">
        <v>11</v>
      </c>
      <c r="G5" s="8" t="s">
        <v>12</v>
      </c>
      <c r="H5" s="8" t="s">
        <v>13</v>
      </c>
      <c r="I5" s="9" t="s">
        <v>14</v>
      </c>
      <c r="J5" s="7" t="s">
        <v>9</v>
      </c>
      <c r="K5" s="8" t="s">
        <v>10</v>
      </c>
      <c r="L5" s="8" t="s">
        <v>11</v>
      </c>
      <c r="M5" s="8" t="s">
        <v>11</v>
      </c>
      <c r="N5" s="8" t="s">
        <v>12</v>
      </c>
      <c r="O5" s="8" t="s">
        <v>13</v>
      </c>
      <c r="P5" s="9" t="s">
        <v>14</v>
      </c>
      <c r="Q5" s="7" t="s">
        <v>9</v>
      </c>
      <c r="R5" s="8" t="s">
        <v>10</v>
      </c>
      <c r="S5" s="8" t="s">
        <v>11</v>
      </c>
      <c r="T5" s="8" t="s">
        <v>11</v>
      </c>
      <c r="U5" s="8" t="s">
        <v>12</v>
      </c>
      <c r="V5" s="8" t="s">
        <v>13</v>
      </c>
      <c r="W5" s="9" t="s">
        <v>14</v>
      </c>
      <c r="X5" s="7" t="s">
        <v>9</v>
      </c>
      <c r="Y5" s="8" t="s">
        <v>10</v>
      </c>
      <c r="Z5" s="8" t="s">
        <v>11</v>
      </c>
      <c r="AA5" s="8" t="s">
        <v>11</v>
      </c>
      <c r="AB5" s="8" t="s">
        <v>12</v>
      </c>
      <c r="AC5" s="8" t="s">
        <v>13</v>
      </c>
      <c r="AD5" s="8" t="s">
        <v>14</v>
      </c>
      <c r="AE5" s="7" t="s">
        <v>9</v>
      </c>
      <c r="AF5" s="8" t="s">
        <v>10</v>
      </c>
      <c r="AG5" s="8" t="s">
        <v>11</v>
      </c>
    </row>
    <row r="6" spans="1:33" x14ac:dyDescent="0.25">
      <c r="A6" s="186"/>
      <c r="B6" s="186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0">
        <v>31</v>
      </c>
    </row>
    <row r="7" spans="1:33" x14ac:dyDescent="0.25">
      <c r="A7" s="11" t="s">
        <v>15</v>
      </c>
      <c r="B7" s="12" t="s">
        <v>16</v>
      </c>
      <c r="C7" s="13"/>
      <c r="D7" s="14">
        <v>11</v>
      </c>
      <c r="E7" s="14">
        <v>42</v>
      </c>
      <c r="F7" s="14">
        <v>43</v>
      </c>
      <c r="G7" s="14">
        <v>28</v>
      </c>
      <c r="H7" s="14">
        <v>16</v>
      </c>
      <c r="I7" s="15"/>
      <c r="J7" s="13"/>
      <c r="K7" s="14">
        <v>23</v>
      </c>
      <c r="L7" s="14">
        <v>31</v>
      </c>
      <c r="M7" s="14">
        <v>37</v>
      </c>
      <c r="N7" s="14">
        <v>32</v>
      </c>
      <c r="O7" s="14">
        <v>31</v>
      </c>
      <c r="P7" s="15"/>
      <c r="Q7" s="13"/>
      <c r="R7" s="14">
        <v>28</v>
      </c>
      <c r="S7" s="14">
        <v>17</v>
      </c>
      <c r="T7" s="14">
        <v>22</v>
      </c>
      <c r="U7" s="14">
        <v>20</v>
      </c>
      <c r="V7" s="14">
        <v>16</v>
      </c>
      <c r="W7" s="15"/>
      <c r="X7" s="13"/>
      <c r="Y7" s="14">
        <v>16</v>
      </c>
      <c r="Z7" s="14">
        <v>18</v>
      </c>
      <c r="AA7" s="14">
        <v>20</v>
      </c>
      <c r="AB7" s="14">
        <v>23</v>
      </c>
      <c r="AC7" s="14">
        <v>22</v>
      </c>
      <c r="AD7" s="15"/>
      <c r="AE7" s="13"/>
      <c r="AF7" s="14">
        <v>34</v>
      </c>
      <c r="AG7" s="14">
        <v>44</v>
      </c>
    </row>
    <row r="8" spans="1:33" x14ac:dyDescent="0.25">
      <c r="A8" s="16"/>
      <c r="B8" s="4" t="s">
        <v>17</v>
      </c>
      <c r="C8" s="17"/>
      <c r="D8" s="18">
        <v>0</v>
      </c>
      <c r="E8" s="18">
        <v>0</v>
      </c>
      <c r="F8" s="18">
        <v>0</v>
      </c>
      <c r="G8" s="18">
        <v>0</v>
      </c>
      <c r="H8" s="18">
        <v>1</v>
      </c>
      <c r="I8" s="19"/>
      <c r="J8" s="17"/>
      <c r="K8" s="18">
        <v>1</v>
      </c>
      <c r="L8" s="18">
        <v>0</v>
      </c>
      <c r="M8" s="18">
        <v>0</v>
      </c>
      <c r="N8" s="18">
        <v>1</v>
      </c>
      <c r="O8" s="18">
        <v>0</v>
      </c>
      <c r="P8" s="19"/>
      <c r="Q8" s="17"/>
      <c r="R8" s="18">
        <v>0</v>
      </c>
      <c r="S8" s="18">
        <v>0</v>
      </c>
      <c r="T8" s="18">
        <v>1</v>
      </c>
      <c r="U8" s="18">
        <v>1</v>
      </c>
      <c r="V8" s="18">
        <v>1</v>
      </c>
      <c r="W8" s="20"/>
      <c r="X8" s="17"/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20"/>
      <c r="AE8" s="17"/>
      <c r="AF8" s="18">
        <v>1</v>
      </c>
      <c r="AG8" s="18">
        <v>0</v>
      </c>
    </row>
    <row r="9" spans="1:33" x14ac:dyDescent="0.25">
      <c r="A9" s="16"/>
      <c r="B9" s="4" t="s">
        <v>18</v>
      </c>
      <c r="C9" s="17"/>
      <c r="D9" s="21">
        <f>D8/D7*100</f>
        <v>0</v>
      </c>
      <c r="E9" s="21">
        <v>0</v>
      </c>
      <c r="F9" s="21">
        <v>0</v>
      </c>
      <c r="G9" s="21">
        <v>0</v>
      </c>
      <c r="H9" s="21">
        <f>H8/H7*100</f>
        <v>6.25</v>
      </c>
      <c r="I9" s="22"/>
      <c r="J9" s="17"/>
      <c r="K9" s="21">
        <f>K8/K7*100</f>
        <v>4.3478260869565215</v>
      </c>
      <c r="L9" s="21">
        <f>L8/L7*100</f>
        <v>0</v>
      </c>
      <c r="M9" s="21">
        <f>M8/M7*100</f>
        <v>0</v>
      </c>
      <c r="N9" s="21">
        <f>N8/N7*100</f>
        <v>3.125</v>
      </c>
      <c r="O9" s="21">
        <f>O8/O7*100</f>
        <v>0</v>
      </c>
      <c r="P9" s="22"/>
      <c r="Q9" s="17"/>
      <c r="R9" s="21">
        <f>R8/R7*100</f>
        <v>0</v>
      </c>
      <c r="S9" s="21">
        <f>S8/S7*100</f>
        <v>0</v>
      </c>
      <c r="T9" s="21">
        <f>T8/T7*100</f>
        <v>4.5454545454545459</v>
      </c>
      <c r="U9" s="21">
        <f>U8/U7*100</f>
        <v>5</v>
      </c>
      <c r="V9" s="21">
        <f>V8/V7*100</f>
        <v>6.25</v>
      </c>
      <c r="W9" s="23"/>
      <c r="X9" s="17"/>
      <c r="Y9" s="21">
        <f>Y8/Y7*100</f>
        <v>0</v>
      </c>
      <c r="Z9" s="21">
        <v>0</v>
      </c>
      <c r="AA9" s="21">
        <v>0</v>
      </c>
      <c r="AB9" s="21">
        <v>0</v>
      </c>
      <c r="AC9" s="21">
        <v>0</v>
      </c>
      <c r="AD9" s="23"/>
      <c r="AE9" s="17"/>
      <c r="AF9" s="21">
        <f>AF8/AF7*100</f>
        <v>2.9411764705882351</v>
      </c>
      <c r="AG9" s="21">
        <v>0</v>
      </c>
    </row>
    <row r="10" spans="1:33" x14ac:dyDescent="0.25">
      <c r="A10" s="24"/>
      <c r="B10" s="25" t="s">
        <v>19</v>
      </c>
      <c r="C10" s="17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/>
      <c r="J10" s="17"/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/>
      <c r="Q10" s="17"/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20"/>
      <c r="X10" s="17"/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20"/>
      <c r="AE10" s="17"/>
      <c r="AF10" s="18">
        <v>0</v>
      </c>
      <c r="AG10" s="18">
        <v>0</v>
      </c>
    </row>
    <row r="11" spans="1:33" x14ac:dyDescent="0.25">
      <c r="A11" s="24"/>
      <c r="B11" s="25" t="s">
        <v>20</v>
      </c>
      <c r="C11" s="17"/>
      <c r="D11" s="21">
        <f>D10/D7*100</f>
        <v>0</v>
      </c>
      <c r="E11" s="21">
        <v>0</v>
      </c>
      <c r="F11" s="21">
        <v>0</v>
      </c>
      <c r="G11" s="21">
        <v>0</v>
      </c>
      <c r="H11" s="21">
        <v>0</v>
      </c>
      <c r="I11" s="19"/>
      <c r="J11" s="17"/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19"/>
      <c r="Q11" s="17"/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0"/>
      <c r="X11" s="17"/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0"/>
      <c r="AE11" s="17"/>
      <c r="AF11" s="21">
        <v>0</v>
      </c>
      <c r="AG11" s="21">
        <v>0</v>
      </c>
    </row>
    <row r="12" spans="1:33" x14ac:dyDescent="0.25">
      <c r="A12" s="24"/>
      <c r="B12" s="25" t="s">
        <v>21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9"/>
      <c r="J12" s="17"/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/>
      <c r="Q12" s="17"/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20"/>
      <c r="X12" s="17"/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20"/>
      <c r="AE12" s="17"/>
      <c r="AF12" s="18">
        <v>0</v>
      </c>
      <c r="AG12" s="18">
        <v>0</v>
      </c>
    </row>
    <row r="13" spans="1:33" x14ac:dyDescent="0.25">
      <c r="A13" s="24"/>
      <c r="B13" s="4" t="s">
        <v>22</v>
      </c>
      <c r="C13" s="17"/>
      <c r="D13" s="21">
        <f>D12/D7*100</f>
        <v>0</v>
      </c>
      <c r="E13" s="21">
        <v>0</v>
      </c>
      <c r="F13" s="21">
        <v>0</v>
      </c>
      <c r="G13" s="21">
        <v>0</v>
      </c>
      <c r="H13" s="21">
        <v>0</v>
      </c>
      <c r="I13" s="22"/>
      <c r="J13" s="17"/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2"/>
      <c r="Q13" s="17"/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3"/>
      <c r="X13" s="17"/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3"/>
      <c r="AE13" s="17"/>
      <c r="AF13" s="21">
        <v>0</v>
      </c>
      <c r="AG13" s="21">
        <v>0</v>
      </c>
    </row>
    <row r="14" spans="1:33" x14ac:dyDescent="0.25">
      <c r="A14" s="11" t="s">
        <v>23</v>
      </c>
      <c r="B14" s="12" t="s">
        <v>16</v>
      </c>
      <c r="C14" s="13"/>
      <c r="D14" s="14">
        <v>375</v>
      </c>
      <c r="E14" s="14">
        <v>346</v>
      </c>
      <c r="F14" s="14">
        <v>326</v>
      </c>
      <c r="G14" s="14">
        <v>346</v>
      </c>
      <c r="H14" s="14">
        <v>319</v>
      </c>
      <c r="I14" s="26"/>
      <c r="J14" s="13"/>
      <c r="K14" s="14">
        <v>404</v>
      </c>
      <c r="L14" s="14">
        <v>279</v>
      </c>
      <c r="M14" s="14">
        <v>302</v>
      </c>
      <c r="N14" s="14">
        <v>298</v>
      </c>
      <c r="O14" s="14">
        <v>306</v>
      </c>
      <c r="P14" s="26"/>
      <c r="Q14" s="13"/>
      <c r="R14" s="14">
        <v>352</v>
      </c>
      <c r="S14" s="14">
        <v>311</v>
      </c>
      <c r="T14" s="14">
        <v>314</v>
      </c>
      <c r="U14" s="14">
        <v>307</v>
      </c>
      <c r="V14" s="14">
        <v>300</v>
      </c>
      <c r="W14" s="15"/>
      <c r="X14" s="13"/>
      <c r="Y14" s="14">
        <v>322</v>
      </c>
      <c r="Z14" s="14">
        <v>346</v>
      </c>
      <c r="AA14" s="14">
        <v>336</v>
      </c>
      <c r="AB14" s="14">
        <v>338</v>
      </c>
      <c r="AC14" s="14">
        <v>225</v>
      </c>
      <c r="AD14" s="15"/>
      <c r="AE14" s="13"/>
      <c r="AF14" s="14">
        <v>378</v>
      </c>
      <c r="AG14" s="14">
        <v>354</v>
      </c>
    </row>
    <row r="15" spans="1:33" x14ac:dyDescent="0.25">
      <c r="A15" s="16"/>
      <c r="B15" s="4" t="s">
        <v>17</v>
      </c>
      <c r="C15" s="17"/>
      <c r="D15" s="18">
        <v>24</v>
      </c>
      <c r="E15" s="18">
        <v>14</v>
      </c>
      <c r="F15" s="18">
        <v>10</v>
      </c>
      <c r="G15" s="18">
        <v>11</v>
      </c>
      <c r="H15" s="18">
        <v>7</v>
      </c>
      <c r="I15" s="19"/>
      <c r="J15" s="17"/>
      <c r="K15" s="18">
        <v>14</v>
      </c>
      <c r="L15" s="18">
        <v>8</v>
      </c>
      <c r="M15" s="18">
        <v>7</v>
      </c>
      <c r="N15" s="18">
        <v>7</v>
      </c>
      <c r="O15" s="18">
        <v>9</v>
      </c>
      <c r="P15" s="19"/>
      <c r="Q15" s="17"/>
      <c r="R15" s="18">
        <v>6</v>
      </c>
      <c r="S15" s="18">
        <v>10</v>
      </c>
      <c r="T15" s="18">
        <v>9</v>
      </c>
      <c r="U15" s="18">
        <v>7</v>
      </c>
      <c r="V15" s="18">
        <v>2</v>
      </c>
      <c r="W15" s="20"/>
      <c r="X15" s="17"/>
      <c r="Y15" s="18">
        <v>8</v>
      </c>
      <c r="Z15" s="18">
        <v>12</v>
      </c>
      <c r="AA15" s="18">
        <v>10</v>
      </c>
      <c r="AB15" s="18">
        <v>7</v>
      </c>
      <c r="AC15" s="18">
        <v>6</v>
      </c>
      <c r="AD15" s="20"/>
      <c r="AE15" s="17"/>
      <c r="AF15" s="18">
        <v>12</v>
      </c>
      <c r="AG15" s="18">
        <v>11</v>
      </c>
    </row>
    <row r="16" spans="1:33" x14ac:dyDescent="0.25">
      <c r="A16" s="16"/>
      <c r="B16" s="4" t="s">
        <v>18</v>
      </c>
      <c r="C16" s="17"/>
      <c r="D16" s="21">
        <f>D15/D14*100</f>
        <v>6.4</v>
      </c>
      <c r="E16" s="21">
        <f>E15/E14*100</f>
        <v>4.0462427745664744</v>
      </c>
      <c r="F16" s="21">
        <f>F15/F14*100</f>
        <v>3.0674846625766872</v>
      </c>
      <c r="G16" s="21">
        <f>G15/G14*100</f>
        <v>3.1791907514450863</v>
      </c>
      <c r="H16" s="21">
        <f>H15/H14*100</f>
        <v>2.1943573667711598</v>
      </c>
      <c r="I16" s="22"/>
      <c r="J16" s="17"/>
      <c r="K16" s="21">
        <f>K15/K14*100</f>
        <v>3.4653465346534658</v>
      </c>
      <c r="L16" s="21">
        <f>L15/L14*100</f>
        <v>2.8673835125448028</v>
      </c>
      <c r="M16" s="21">
        <f>M15/M14*100</f>
        <v>2.3178807947019866</v>
      </c>
      <c r="N16" s="21">
        <f>N15/N14*100</f>
        <v>2.348993288590604</v>
      </c>
      <c r="O16" s="21">
        <f>O15/O14*100</f>
        <v>2.9411764705882351</v>
      </c>
      <c r="P16" s="22"/>
      <c r="Q16" s="17"/>
      <c r="R16" s="21">
        <f>R15/R14*100</f>
        <v>1.7045454545454544</v>
      </c>
      <c r="S16" s="21">
        <f>S15/S14*100</f>
        <v>3.215434083601286</v>
      </c>
      <c r="T16" s="21">
        <f>T15/T14*100</f>
        <v>2.8662420382165608</v>
      </c>
      <c r="U16" s="21">
        <f>U15/U14*100</f>
        <v>2.2801302931596092</v>
      </c>
      <c r="V16" s="21">
        <f>V15/V14*100</f>
        <v>0.66666666666666674</v>
      </c>
      <c r="W16" s="23"/>
      <c r="X16" s="17"/>
      <c r="Y16" s="21">
        <f>Y15/Y14*100</f>
        <v>2.4844720496894408</v>
      </c>
      <c r="Z16" s="21">
        <f>Z15/Z14*100</f>
        <v>3.4682080924855487</v>
      </c>
      <c r="AA16" s="21">
        <f>AA15/AA14*100</f>
        <v>2.9761904761904758</v>
      </c>
      <c r="AB16" s="21">
        <f>AB15/AB14*100</f>
        <v>2.0710059171597637</v>
      </c>
      <c r="AC16" s="21">
        <f>AC15/AC14*100</f>
        <v>2.666666666666667</v>
      </c>
      <c r="AD16" s="23"/>
      <c r="AE16" s="17"/>
      <c r="AF16" s="21">
        <f>AF15/AF14*100</f>
        <v>3.1746031746031744</v>
      </c>
      <c r="AG16" s="21">
        <f>AG15/AG14*100</f>
        <v>3.1073446327683616</v>
      </c>
    </row>
    <row r="17" spans="1:33" x14ac:dyDescent="0.25">
      <c r="A17" s="24"/>
      <c r="B17" s="25" t="s">
        <v>19</v>
      </c>
      <c r="C17" s="17"/>
      <c r="D17" s="18">
        <v>0</v>
      </c>
      <c r="E17" s="18">
        <v>1</v>
      </c>
      <c r="F17" s="18">
        <v>0</v>
      </c>
      <c r="G17" s="18">
        <v>0</v>
      </c>
      <c r="H17" s="18">
        <v>0</v>
      </c>
      <c r="I17" s="19"/>
      <c r="J17" s="17"/>
      <c r="K17" s="18">
        <v>0</v>
      </c>
      <c r="L17" s="18">
        <v>1</v>
      </c>
      <c r="M17" s="18">
        <v>0</v>
      </c>
      <c r="N17" s="18">
        <v>0</v>
      </c>
      <c r="O17" s="18">
        <v>0</v>
      </c>
      <c r="P17" s="19"/>
      <c r="Q17" s="17"/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20"/>
      <c r="X17" s="17"/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20"/>
      <c r="AE17" s="17"/>
      <c r="AF17" s="18">
        <v>1</v>
      </c>
      <c r="AG17" s="18">
        <v>0</v>
      </c>
    </row>
    <row r="18" spans="1:33" x14ac:dyDescent="0.25">
      <c r="A18" s="24"/>
      <c r="B18" s="25" t="s">
        <v>20</v>
      </c>
      <c r="C18" s="17"/>
      <c r="D18" s="21">
        <f>D17/D14*100</f>
        <v>0</v>
      </c>
      <c r="E18" s="21">
        <f>E17/E14*100</f>
        <v>0.28901734104046239</v>
      </c>
      <c r="F18" s="21">
        <f>F17/F14*100</f>
        <v>0</v>
      </c>
      <c r="G18" s="21">
        <f>G17/G14*100</f>
        <v>0</v>
      </c>
      <c r="H18" s="21">
        <f>H17/H14*100</f>
        <v>0</v>
      </c>
      <c r="I18" s="19"/>
      <c r="J18" s="17"/>
      <c r="K18" s="21">
        <f>K17/K14*100</f>
        <v>0</v>
      </c>
      <c r="L18" s="21">
        <f>L17/L14*100</f>
        <v>0.35842293906810035</v>
      </c>
      <c r="M18" s="21">
        <v>0</v>
      </c>
      <c r="N18" s="21">
        <v>0</v>
      </c>
      <c r="O18" s="21">
        <v>0</v>
      </c>
      <c r="P18" s="19"/>
      <c r="Q18" s="17"/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0"/>
      <c r="X18" s="17"/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0"/>
      <c r="AE18" s="17"/>
      <c r="AF18" s="21">
        <f>AF17/AF14*100</f>
        <v>0.26455026455026454</v>
      </c>
      <c r="AG18" s="21">
        <v>0</v>
      </c>
    </row>
    <row r="19" spans="1:33" x14ac:dyDescent="0.25">
      <c r="A19" s="24"/>
      <c r="B19" s="25" t="s">
        <v>21</v>
      </c>
      <c r="C19" s="17"/>
      <c r="D19" s="18">
        <v>2</v>
      </c>
      <c r="E19" s="18">
        <v>1</v>
      </c>
      <c r="F19" s="18">
        <v>1</v>
      </c>
      <c r="G19" s="18">
        <v>3</v>
      </c>
      <c r="H19" s="18">
        <v>2</v>
      </c>
      <c r="I19" s="19"/>
      <c r="J19" s="17"/>
      <c r="K19" s="18">
        <v>1</v>
      </c>
      <c r="L19" s="18">
        <v>1</v>
      </c>
      <c r="M19" s="18">
        <v>2</v>
      </c>
      <c r="N19" s="18">
        <v>2</v>
      </c>
      <c r="O19" s="18">
        <v>1</v>
      </c>
      <c r="P19" s="19"/>
      <c r="Q19" s="17"/>
      <c r="R19" s="18">
        <v>2</v>
      </c>
      <c r="S19" s="18">
        <v>2</v>
      </c>
      <c r="T19" s="18">
        <v>2</v>
      </c>
      <c r="U19" s="18">
        <v>3</v>
      </c>
      <c r="V19" s="18">
        <v>2</v>
      </c>
      <c r="W19" s="20"/>
      <c r="X19" s="17"/>
      <c r="Y19" s="18">
        <v>2</v>
      </c>
      <c r="Z19" s="18">
        <v>1</v>
      </c>
      <c r="AA19" s="18">
        <v>2</v>
      </c>
      <c r="AB19" s="18">
        <v>2</v>
      </c>
      <c r="AC19" s="18">
        <v>2</v>
      </c>
      <c r="AD19" s="20"/>
      <c r="AE19" s="17"/>
      <c r="AF19" s="18">
        <v>3</v>
      </c>
      <c r="AG19" s="18">
        <v>3</v>
      </c>
    </row>
    <row r="20" spans="1:33" x14ac:dyDescent="0.25">
      <c r="A20" s="24"/>
      <c r="B20" s="25" t="s">
        <v>22</v>
      </c>
      <c r="C20" s="17"/>
      <c r="D20" s="21">
        <f>D19/D14*100</f>
        <v>0.53333333333333333</v>
      </c>
      <c r="E20" s="21">
        <f>E19/E14*100</f>
        <v>0.28901734104046239</v>
      </c>
      <c r="F20" s="21">
        <f>F19/F14*100</f>
        <v>0.30674846625766872</v>
      </c>
      <c r="G20" s="21">
        <f>G19/G14*100</f>
        <v>0.86705202312138718</v>
      </c>
      <c r="H20" s="21">
        <f>H19/H14*100</f>
        <v>0.62695924764890276</v>
      </c>
      <c r="I20" s="22"/>
      <c r="J20" s="17"/>
      <c r="K20" s="21">
        <f>K19/K14*100</f>
        <v>0.24752475247524752</v>
      </c>
      <c r="L20" s="21">
        <f>L19/L14*100</f>
        <v>0.35842293906810035</v>
      </c>
      <c r="M20" s="21">
        <f>M19/M14*100</f>
        <v>0.66225165562913912</v>
      </c>
      <c r="N20" s="21">
        <f>N19/N14*100</f>
        <v>0.67114093959731547</v>
      </c>
      <c r="O20" s="21">
        <f>O19/O14*100</f>
        <v>0.32679738562091504</v>
      </c>
      <c r="P20" s="22"/>
      <c r="Q20" s="17"/>
      <c r="R20" s="21">
        <f>R19/R14*100</f>
        <v>0.56818181818181823</v>
      </c>
      <c r="S20" s="21">
        <f>S19/S14*100</f>
        <v>0.64308681672025725</v>
      </c>
      <c r="T20" s="21">
        <f>T19/T14*100</f>
        <v>0.63694267515923575</v>
      </c>
      <c r="U20" s="21">
        <f>U19/U14*100</f>
        <v>0.97719869706840379</v>
      </c>
      <c r="V20" s="21">
        <f>V19/V14*100</f>
        <v>0.66666666666666674</v>
      </c>
      <c r="W20" s="20"/>
      <c r="X20" s="17"/>
      <c r="Y20" s="21">
        <f>Y19/Y14*100</f>
        <v>0.6211180124223602</v>
      </c>
      <c r="Z20" s="21">
        <f>Z19/Z14*100</f>
        <v>0.28901734104046239</v>
      </c>
      <c r="AA20" s="21">
        <f>AA19/AA14*100</f>
        <v>0.59523809523809523</v>
      </c>
      <c r="AB20" s="21">
        <f>AB19/AB14*100</f>
        <v>0.59171597633136097</v>
      </c>
      <c r="AC20" s="21">
        <f>AC19/AC14*100</f>
        <v>0.88888888888888884</v>
      </c>
      <c r="AD20" s="20"/>
      <c r="AE20" s="17"/>
      <c r="AF20" s="21">
        <f>AF19/AF14*100</f>
        <v>0.79365079365079361</v>
      </c>
      <c r="AG20" s="21">
        <f>AG19/AG14*100</f>
        <v>0.84745762711864403</v>
      </c>
    </row>
    <row r="21" spans="1:33" x14ac:dyDescent="0.25">
      <c r="A21" s="11" t="s">
        <v>24</v>
      </c>
      <c r="B21" s="12" t="s">
        <v>16</v>
      </c>
      <c r="C21" s="13"/>
      <c r="D21" s="14">
        <v>273</v>
      </c>
      <c r="E21" s="14">
        <v>276</v>
      </c>
      <c r="F21" s="14">
        <v>250</v>
      </c>
      <c r="G21" s="14">
        <v>222</v>
      </c>
      <c r="H21" s="14">
        <v>259</v>
      </c>
      <c r="I21" s="26"/>
      <c r="J21" s="13"/>
      <c r="K21" s="14">
        <v>261</v>
      </c>
      <c r="L21" s="14">
        <v>252</v>
      </c>
      <c r="M21" s="14">
        <v>243</v>
      </c>
      <c r="N21" s="14">
        <v>203</v>
      </c>
      <c r="O21" s="14">
        <v>280</v>
      </c>
      <c r="P21" s="26"/>
      <c r="Q21" s="13"/>
      <c r="R21" s="14">
        <v>292</v>
      </c>
      <c r="S21" s="14">
        <v>249</v>
      </c>
      <c r="T21" s="14">
        <v>220</v>
      </c>
      <c r="U21" s="14">
        <v>221</v>
      </c>
      <c r="V21" s="14">
        <v>226</v>
      </c>
      <c r="W21" s="15"/>
      <c r="X21" s="13"/>
      <c r="Y21" s="14">
        <v>323</v>
      </c>
      <c r="Z21" s="14">
        <v>267</v>
      </c>
      <c r="AA21" s="14">
        <v>233</v>
      </c>
      <c r="AB21" s="14">
        <v>238</v>
      </c>
      <c r="AC21" s="14">
        <v>188</v>
      </c>
      <c r="AD21" s="15"/>
      <c r="AE21" s="13"/>
      <c r="AF21" s="14">
        <v>281</v>
      </c>
      <c r="AG21" s="14">
        <v>277</v>
      </c>
    </row>
    <row r="22" spans="1:33" x14ac:dyDescent="0.25">
      <c r="A22" s="16"/>
      <c r="B22" s="4" t="s">
        <v>17</v>
      </c>
      <c r="C22" s="17"/>
      <c r="D22" s="18">
        <v>4</v>
      </c>
      <c r="E22" s="18">
        <v>6</v>
      </c>
      <c r="F22" s="18">
        <v>9</v>
      </c>
      <c r="G22" s="18">
        <v>4</v>
      </c>
      <c r="H22" s="18">
        <v>8</v>
      </c>
      <c r="I22" s="19"/>
      <c r="J22" s="17"/>
      <c r="K22" s="18">
        <v>4</v>
      </c>
      <c r="L22" s="18">
        <v>0</v>
      </c>
      <c r="M22" s="18">
        <v>6</v>
      </c>
      <c r="N22" s="18">
        <v>3</v>
      </c>
      <c r="O22" s="18">
        <v>6</v>
      </c>
      <c r="P22" s="19"/>
      <c r="Q22" s="17"/>
      <c r="R22" s="18">
        <v>5</v>
      </c>
      <c r="S22" s="18">
        <v>3</v>
      </c>
      <c r="T22" s="18">
        <v>4</v>
      </c>
      <c r="U22" s="18">
        <v>1</v>
      </c>
      <c r="V22" s="18">
        <v>1</v>
      </c>
      <c r="W22" s="20"/>
      <c r="X22" s="17"/>
      <c r="Y22" s="18">
        <v>4</v>
      </c>
      <c r="Z22" s="18">
        <v>1</v>
      </c>
      <c r="AA22" s="18">
        <v>4</v>
      </c>
      <c r="AB22" s="18">
        <v>4</v>
      </c>
      <c r="AC22" s="18">
        <v>4</v>
      </c>
      <c r="AD22" s="20"/>
      <c r="AE22" s="17"/>
      <c r="AF22" s="18">
        <v>5</v>
      </c>
      <c r="AG22" s="18">
        <v>2</v>
      </c>
    </row>
    <row r="23" spans="1:33" x14ac:dyDescent="0.25">
      <c r="A23" s="16"/>
      <c r="B23" s="4" t="s">
        <v>18</v>
      </c>
      <c r="C23" s="17"/>
      <c r="D23" s="21">
        <f>D22/D21*100</f>
        <v>1.4652014652014651</v>
      </c>
      <c r="E23" s="21">
        <f>E22/E21*100</f>
        <v>2.1739130434782608</v>
      </c>
      <c r="F23" s="21">
        <f>F22/F21*100</f>
        <v>3.5999999999999996</v>
      </c>
      <c r="G23" s="21">
        <f>G22/G21*100</f>
        <v>1.8018018018018018</v>
      </c>
      <c r="H23" s="21">
        <f>H22/H21*100</f>
        <v>3.0888030888030888</v>
      </c>
      <c r="I23" s="22"/>
      <c r="J23" s="17"/>
      <c r="K23" s="21">
        <f>K22/K21*100</f>
        <v>1.5325670498084289</v>
      </c>
      <c r="L23" s="21">
        <f>L22/L21*100</f>
        <v>0</v>
      </c>
      <c r="M23" s="21">
        <f>M22/M21*100</f>
        <v>2.4691358024691357</v>
      </c>
      <c r="N23" s="21">
        <f>N22/N21*100</f>
        <v>1.4778325123152709</v>
      </c>
      <c r="O23" s="21">
        <f>O22/O21*100</f>
        <v>2.1428571428571428</v>
      </c>
      <c r="P23" s="22"/>
      <c r="Q23" s="17"/>
      <c r="R23" s="21">
        <f>R22/R21*100</f>
        <v>1.7123287671232876</v>
      </c>
      <c r="S23" s="21">
        <f>S22/S21*100</f>
        <v>1.2048192771084338</v>
      </c>
      <c r="T23" s="21">
        <f>T22/T21*100</f>
        <v>1.8181818181818181</v>
      </c>
      <c r="U23" s="21">
        <f>U22/U21*100</f>
        <v>0.45248868778280549</v>
      </c>
      <c r="V23" s="21">
        <f>V22/V21*100</f>
        <v>0.44247787610619471</v>
      </c>
      <c r="W23" s="23"/>
      <c r="X23" s="17"/>
      <c r="Y23" s="21">
        <f>Y22/Y21*100</f>
        <v>1.2383900928792571</v>
      </c>
      <c r="Z23" s="21">
        <f>Z22/Z21*100</f>
        <v>0.37453183520599254</v>
      </c>
      <c r="AA23" s="21">
        <f>AA22/AA21*100</f>
        <v>1.7167381974248928</v>
      </c>
      <c r="AB23" s="21">
        <f>AB22/AB21*100</f>
        <v>1.680672268907563</v>
      </c>
      <c r="AC23" s="21">
        <f>AC22/AC21*100</f>
        <v>2.1276595744680851</v>
      </c>
      <c r="AD23" s="23"/>
      <c r="AE23" s="17"/>
      <c r="AF23" s="21">
        <f>AF22/AF21*100</f>
        <v>1.7793594306049825</v>
      </c>
      <c r="AG23" s="21">
        <f>AG22/AG21*100</f>
        <v>0.72202166064981954</v>
      </c>
    </row>
    <row r="24" spans="1:33" x14ac:dyDescent="0.25">
      <c r="A24" s="24"/>
      <c r="B24" s="25" t="s">
        <v>19</v>
      </c>
      <c r="C24" s="17"/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/>
      <c r="J24" s="17"/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/>
      <c r="Q24" s="17"/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20"/>
      <c r="X24" s="17"/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20"/>
      <c r="AE24" s="17"/>
      <c r="AF24" s="18">
        <v>0</v>
      </c>
      <c r="AG24" s="18">
        <v>0</v>
      </c>
    </row>
    <row r="25" spans="1:33" x14ac:dyDescent="0.25">
      <c r="A25" s="24"/>
      <c r="B25" s="25" t="s">
        <v>20</v>
      </c>
      <c r="C25" s="17"/>
      <c r="D25" s="21">
        <f>D24/D21*100</f>
        <v>0</v>
      </c>
      <c r="E25" s="21">
        <v>0</v>
      </c>
      <c r="F25" s="21">
        <v>0</v>
      </c>
      <c r="G25" s="21">
        <v>0</v>
      </c>
      <c r="H25" s="21">
        <v>0</v>
      </c>
      <c r="I25" s="19"/>
      <c r="J25" s="17"/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19"/>
      <c r="Q25" s="17"/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0"/>
      <c r="X25" s="17"/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0"/>
      <c r="AE25" s="17"/>
      <c r="AF25" s="21">
        <v>0</v>
      </c>
      <c r="AG25" s="21">
        <v>0</v>
      </c>
    </row>
    <row r="26" spans="1:33" x14ac:dyDescent="0.25">
      <c r="A26" s="24"/>
      <c r="B26" s="25" t="s">
        <v>21</v>
      </c>
      <c r="C26" s="17"/>
      <c r="D26" s="18">
        <v>3</v>
      </c>
      <c r="E26" s="18">
        <v>2</v>
      </c>
      <c r="F26" s="18">
        <v>2</v>
      </c>
      <c r="G26" s="18">
        <v>1</v>
      </c>
      <c r="H26" s="18">
        <v>1</v>
      </c>
      <c r="I26" s="19"/>
      <c r="J26" s="17"/>
      <c r="K26" s="18">
        <v>1</v>
      </c>
      <c r="L26" s="18">
        <v>0</v>
      </c>
      <c r="M26" s="18">
        <v>0</v>
      </c>
      <c r="N26" s="18">
        <v>2</v>
      </c>
      <c r="O26" s="18">
        <v>0</v>
      </c>
      <c r="P26" s="19"/>
      <c r="Q26" s="17"/>
      <c r="R26" s="18">
        <v>1</v>
      </c>
      <c r="S26" s="18">
        <v>0</v>
      </c>
      <c r="T26" s="18">
        <v>1</v>
      </c>
      <c r="U26" s="18">
        <v>0</v>
      </c>
      <c r="V26" s="18">
        <v>1</v>
      </c>
      <c r="W26" s="20"/>
      <c r="X26" s="17"/>
      <c r="Y26" s="18">
        <v>1</v>
      </c>
      <c r="Z26" s="18">
        <v>0</v>
      </c>
      <c r="AA26" s="18">
        <v>1</v>
      </c>
      <c r="AB26" s="18">
        <v>5</v>
      </c>
      <c r="AC26" s="18">
        <v>3</v>
      </c>
      <c r="AD26" s="20"/>
      <c r="AE26" s="17"/>
      <c r="AF26" s="18">
        <v>2</v>
      </c>
      <c r="AG26" s="18">
        <v>0</v>
      </c>
    </row>
    <row r="27" spans="1:33" x14ac:dyDescent="0.25">
      <c r="A27" s="24"/>
      <c r="B27" s="25" t="s">
        <v>22</v>
      </c>
      <c r="C27" s="17"/>
      <c r="D27" s="21">
        <f>D26/D21*100</f>
        <v>1.098901098901099</v>
      </c>
      <c r="E27" s="21">
        <f>E26/E21*100</f>
        <v>0.72463768115942029</v>
      </c>
      <c r="F27" s="21">
        <f>F26/F21*100</f>
        <v>0.8</v>
      </c>
      <c r="G27" s="21">
        <f>G26/G21*100</f>
        <v>0.45045045045045046</v>
      </c>
      <c r="H27" s="21">
        <f>H26/H21*100</f>
        <v>0.38610038610038611</v>
      </c>
      <c r="I27" s="19"/>
      <c r="J27" s="17"/>
      <c r="K27" s="21">
        <f>K26/K21*100</f>
        <v>0.38314176245210724</v>
      </c>
      <c r="L27" s="21">
        <f>L26/L21*100</f>
        <v>0</v>
      </c>
      <c r="M27" s="21">
        <f>M26/M21*100</f>
        <v>0</v>
      </c>
      <c r="N27" s="21">
        <f>N26/N21*100</f>
        <v>0.98522167487684731</v>
      </c>
      <c r="O27" s="21">
        <f>O26/O21*100</f>
        <v>0</v>
      </c>
      <c r="P27" s="19"/>
      <c r="Q27" s="17"/>
      <c r="R27" s="21">
        <f>R26/R21*100</f>
        <v>0.34246575342465752</v>
      </c>
      <c r="S27" s="21">
        <f>S26/S21*100</f>
        <v>0</v>
      </c>
      <c r="T27" s="21">
        <f>T26/T21*100</f>
        <v>0.45454545454545453</v>
      </c>
      <c r="U27" s="21">
        <f>U26/U21*100</f>
        <v>0</v>
      </c>
      <c r="V27" s="21">
        <f>V26/V21*100</f>
        <v>0.44247787610619471</v>
      </c>
      <c r="W27" s="20"/>
      <c r="X27" s="17"/>
      <c r="Y27" s="21">
        <f>Y26/Y21*100</f>
        <v>0.30959752321981426</v>
      </c>
      <c r="Z27" s="21">
        <f>Z26/Z21*100</f>
        <v>0</v>
      </c>
      <c r="AA27" s="21">
        <f>AA26/AA21*100</f>
        <v>0.42918454935622319</v>
      </c>
      <c r="AB27" s="21">
        <f>AB26/AB21*100</f>
        <v>2.1008403361344539</v>
      </c>
      <c r="AC27" s="21">
        <f>AC26/AC21*100</f>
        <v>1.5957446808510638</v>
      </c>
      <c r="AD27" s="20"/>
      <c r="AE27" s="17"/>
      <c r="AF27" s="21">
        <f>AF26/AF21*100</f>
        <v>0.71174377224199281</v>
      </c>
      <c r="AG27" s="21">
        <v>0</v>
      </c>
    </row>
    <row r="28" spans="1:33" x14ac:dyDescent="0.25">
      <c r="A28" s="11" t="s">
        <v>25</v>
      </c>
      <c r="B28" s="12" t="s">
        <v>16</v>
      </c>
      <c r="C28" s="13"/>
      <c r="D28" s="14">
        <v>477</v>
      </c>
      <c r="E28" s="14">
        <v>464</v>
      </c>
      <c r="F28" s="14">
        <v>448</v>
      </c>
      <c r="G28" s="14">
        <v>406</v>
      </c>
      <c r="H28" s="14">
        <v>446</v>
      </c>
      <c r="I28" s="26"/>
      <c r="J28" s="13"/>
      <c r="K28" s="14">
        <v>459</v>
      </c>
      <c r="L28" s="14">
        <v>453</v>
      </c>
      <c r="M28" s="14">
        <v>405</v>
      </c>
      <c r="N28" s="14">
        <v>439</v>
      </c>
      <c r="O28" s="14">
        <v>506</v>
      </c>
      <c r="P28" s="26"/>
      <c r="Q28" s="13"/>
      <c r="R28" s="14">
        <v>502</v>
      </c>
      <c r="S28" s="14">
        <v>525</v>
      </c>
      <c r="T28" s="14">
        <v>426</v>
      </c>
      <c r="U28" s="14">
        <v>471</v>
      </c>
      <c r="V28" s="14">
        <v>421</v>
      </c>
      <c r="W28" s="15"/>
      <c r="X28" s="13"/>
      <c r="Y28" s="14">
        <v>463</v>
      </c>
      <c r="Z28" s="14">
        <v>389</v>
      </c>
      <c r="AA28" s="14">
        <v>489</v>
      </c>
      <c r="AB28" s="14">
        <v>431</v>
      </c>
      <c r="AC28" s="14">
        <v>380</v>
      </c>
      <c r="AD28" s="15"/>
      <c r="AE28" s="13"/>
      <c r="AF28" s="14">
        <v>565</v>
      </c>
      <c r="AG28" s="14">
        <v>448</v>
      </c>
    </row>
    <row r="29" spans="1:33" x14ac:dyDescent="0.25">
      <c r="A29" s="16"/>
      <c r="B29" s="4" t="s">
        <v>17</v>
      </c>
      <c r="C29" s="17"/>
      <c r="D29" s="18">
        <v>20</v>
      </c>
      <c r="E29" s="18">
        <v>30</v>
      </c>
      <c r="F29" s="18">
        <v>18</v>
      </c>
      <c r="G29" s="18">
        <v>16</v>
      </c>
      <c r="H29" s="18">
        <v>20</v>
      </c>
      <c r="I29" s="19"/>
      <c r="J29" s="17"/>
      <c r="K29" s="18">
        <v>17</v>
      </c>
      <c r="L29" s="18">
        <v>8</v>
      </c>
      <c r="M29" s="18">
        <v>6</v>
      </c>
      <c r="N29" s="18">
        <v>7</v>
      </c>
      <c r="O29" s="18">
        <v>17</v>
      </c>
      <c r="P29" s="19"/>
      <c r="Q29" s="17"/>
      <c r="R29" s="18">
        <v>9</v>
      </c>
      <c r="S29" s="18">
        <v>15</v>
      </c>
      <c r="T29" s="18">
        <v>11</v>
      </c>
      <c r="U29" s="18">
        <v>12</v>
      </c>
      <c r="V29" s="18">
        <v>8</v>
      </c>
      <c r="W29" s="20"/>
      <c r="X29" s="17"/>
      <c r="Y29" s="18">
        <v>13</v>
      </c>
      <c r="Z29" s="18">
        <v>10</v>
      </c>
      <c r="AA29" s="18">
        <v>16</v>
      </c>
      <c r="AB29" s="18">
        <v>8</v>
      </c>
      <c r="AC29" s="18">
        <v>6</v>
      </c>
      <c r="AD29" s="20"/>
      <c r="AE29" s="17"/>
      <c r="AF29" s="18">
        <v>22</v>
      </c>
      <c r="AG29" s="18">
        <v>5</v>
      </c>
    </row>
    <row r="30" spans="1:33" x14ac:dyDescent="0.25">
      <c r="A30" s="16"/>
      <c r="B30" s="4" t="s">
        <v>18</v>
      </c>
      <c r="C30" s="17"/>
      <c r="D30" s="21">
        <f>D29/D28*100</f>
        <v>4.1928721174004195</v>
      </c>
      <c r="E30" s="21">
        <f>E29/E28*100</f>
        <v>6.4655172413793105</v>
      </c>
      <c r="F30" s="21">
        <f>F29/F28*100</f>
        <v>4.0178571428571432</v>
      </c>
      <c r="G30" s="21">
        <f>G29/G28*100</f>
        <v>3.9408866995073892</v>
      </c>
      <c r="H30" s="21">
        <f>H29/H28*100</f>
        <v>4.4843049327354256</v>
      </c>
      <c r="I30" s="22"/>
      <c r="J30" s="17"/>
      <c r="K30" s="21">
        <f>K29/K28*100</f>
        <v>3.7037037037037033</v>
      </c>
      <c r="L30" s="21">
        <f>L29/L28*100</f>
        <v>1.7660044150110374</v>
      </c>
      <c r="M30" s="21">
        <f>M29/M28*100</f>
        <v>1.4814814814814816</v>
      </c>
      <c r="N30" s="21">
        <f>N29/N28*100</f>
        <v>1.5945330296127564</v>
      </c>
      <c r="O30" s="21">
        <f>O29/O28*100</f>
        <v>3.3596837944664033</v>
      </c>
      <c r="P30" s="22"/>
      <c r="Q30" s="17"/>
      <c r="R30" s="21">
        <f>R29/R28*100</f>
        <v>1.7928286852589643</v>
      </c>
      <c r="S30" s="21">
        <f>S29/S28*100</f>
        <v>2.8571428571428572</v>
      </c>
      <c r="T30" s="21">
        <f>T29/T28*100</f>
        <v>2.5821596244131455</v>
      </c>
      <c r="U30" s="21">
        <f>U29/U28*100</f>
        <v>2.547770700636943</v>
      </c>
      <c r="V30" s="21">
        <f>V29/V28*100</f>
        <v>1.9002375296912115</v>
      </c>
      <c r="W30" s="23"/>
      <c r="X30" s="17"/>
      <c r="Y30" s="21">
        <f>Y29/Y28*100</f>
        <v>2.8077753779697625</v>
      </c>
      <c r="Z30" s="21">
        <f>Z29/Z28*100</f>
        <v>2.5706940874035991</v>
      </c>
      <c r="AA30" s="21">
        <f>AA29/AA28*100</f>
        <v>3.2719836400818001</v>
      </c>
      <c r="AB30" s="21">
        <f>AB29/AB28*100</f>
        <v>1.8561484918793503</v>
      </c>
      <c r="AC30" s="21">
        <f>AC29/AC28*100</f>
        <v>1.5789473684210527</v>
      </c>
      <c r="AD30" s="23"/>
      <c r="AE30" s="17"/>
      <c r="AF30" s="21">
        <f>AF29/AF28*100</f>
        <v>3.8938053097345131</v>
      </c>
      <c r="AG30" s="21">
        <f>AG29/AG28*100</f>
        <v>1.1160714285714286</v>
      </c>
    </row>
    <row r="31" spans="1:33" x14ac:dyDescent="0.25">
      <c r="A31" s="24"/>
      <c r="B31" s="25" t="s">
        <v>19</v>
      </c>
      <c r="C31" s="17"/>
      <c r="D31" s="18">
        <v>1</v>
      </c>
      <c r="E31" s="18">
        <v>1</v>
      </c>
      <c r="F31" s="18">
        <v>1</v>
      </c>
      <c r="G31" s="18">
        <v>2</v>
      </c>
      <c r="H31" s="18">
        <v>0</v>
      </c>
      <c r="I31" s="19"/>
      <c r="J31" s="17"/>
      <c r="K31" s="18">
        <v>0</v>
      </c>
      <c r="L31" s="18">
        <v>0</v>
      </c>
      <c r="M31" s="18">
        <v>0</v>
      </c>
      <c r="N31" s="18">
        <v>1</v>
      </c>
      <c r="O31" s="18">
        <v>1</v>
      </c>
      <c r="P31" s="19"/>
      <c r="Q31" s="17"/>
      <c r="R31" s="18">
        <v>2</v>
      </c>
      <c r="S31" s="18">
        <v>2</v>
      </c>
      <c r="T31" s="18">
        <v>0</v>
      </c>
      <c r="U31" s="18">
        <v>2</v>
      </c>
      <c r="V31" s="18">
        <v>0</v>
      </c>
      <c r="W31" s="20"/>
      <c r="X31" s="17"/>
      <c r="Y31" s="18">
        <v>1</v>
      </c>
      <c r="Z31" s="18">
        <v>4</v>
      </c>
      <c r="AA31" s="18">
        <v>3</v>
      </c>
      <c r="AB31" s="18">
        <v>2</v>
      </c>
      <c r="AC31" s="18">
        <v>0</v>
      </c>
      <c r="AD31" s="20"/>
      <c r="AE31" s="17"/>
      <c r="AF31" s="18">
        <v>0</v>
      </c>
      <c r="AG31" s="18">
        <v>0</v>
      </c>
    </row>
    <row r="32" spans="1:33" x14ac:dyDescent="0.25">
      <c r="A32" s="24"/>
      <c r="B32" s="25" t="s">
        <v>20</v>
      </c>
      <c r="C32" s="17"/>
      <c r="D32" s="21">
        <f>D31/D28*100</f>
        <v>0.20964360587002098</v>
      </c>
      <c r="E32" s="21">
        <f>E31/E28*100</f>
        <v>0.21551724137931033</v>
      </c>
      <c r="F32" s="21">
        <f>F31/F28*100</f>
        <v>0.2232142857142857</v>
      </c>
      <c r="G32" s="21">
        <f>G31/G28*100</f>
        <v>0.49261083743842365</v>
      </c>
      <c r="H32" s="21">
        <f>H31/H28*100</f>
        <v>0</v>
      </c>
      <c r="I32" s="19"/>
      <c r="J32" s="17"/>
      <c r="K32" s="21">
        <f>K31/K28*100</f>
        <v>0</v>
      </c>
      <c r="L32" s="21">
        <f>L31/L28*100</f>
        <v>0</v>
      </c>
      <c r="M32" s="21">
        <f>M31/M28*100</f>
        <v>0</v>
      </c>
      <c r="N32" s="21">
        <f>N31/N28*100</f>
        <v>0.22779043280182232</v>
      </c>
      <c r="O32" s="21">
        <f>O31/O28*100</f>
        <v>0.19762845849802371</v>
      </c>
      <c r="P32" s="19"/>
      <c r="Q32" s="17"/>
      <c r="R32" s="21">
        <f>R31/R28*100</f>
        <v>0.39840637450199201</v>
      </c>
      <c r="S32" s="21">
        <f>S31/S28*100</f>
        <v>0.38095238095238093</v>
      </c>
      <c r="T32" s="21">
        <f>T31/T28*100</f>
        <v>0</v>
      </c>
      <c r="U32" s="21">
        <f>U31/U28*100</f>
        <v>0.42462845010615713</v>
      </c>
      <c r="V32" s="21">
        <f>V31/V28*100</f>
        <v>0</v>
      </c>
      <c r="W32" s="20"/>
      <c r="X32" s="17"/>
      <c r="Y32" s="21">
        <f>Y31/Y28*100</f>
        <v>0.21598272138228944</v>
      </c>
      <c r="Z32" s="21">
        <f>Z31/Z28*100</f>
        <v>1.0282776349614395</v>
      </c>
      <c r="AA32" s="21">
        <f>AA31/AA28*100</f>
        <v>0.61349693251533743</v>
      </c>
      <c r="AB32" s="21">
        <f>AB31/AB28*100</f>
        <v>0.46403712296983757</v>
      </c>
      <c r="AC32" s="21">
        <v>0</v>
      </c>
      <c r="AD32" s="20"/>
      <c r="AE32" s="17"/>
      <c r="AF32" s="21">
        <v>0</v>
      </c>
      <c r="AG32" s="21">
        <v>0</v>
      </c>
    </row>
    <row r="33" spans="1:33" x14ac:dyDescent="0.25">
      <c r="A33" s="24"/>
      <c r="B33" s="25" t="s">
        <v>21</v>
      </c>
      <c r="C33" s="17"/>
      <c r="D33" s="18">
        <v>1</v>
      </c>
      <c r="E33" s="18">
        <v>6</v>
      </c>
      <c r="F33" s="18">
        <v>4</v>
      </c>
      <c r="G33" s="18">
        <v>2</v>
      </c>
      <c r="H33" s="18">
        <v>3</v>
      </c>
      <c r="I33" s="19"/>
      <c r="J33" s="17"/>
      <c r="K33" s="18">
        <v>1</v>
      </c>
      <c r="L33" s="18">
        <v>2</v>
      </c>
      <c r="M33" s="18">
        <v>1</v>
      </c>
      <c r="N33" s="18">
        <v>2</v>
      </c>
      <c r="O33" s="18">
        <v>1</v>
      </c>
      <c r="P33" s="19"/>
      <c r="Q33" s="17"/>
      <c r="R33" s="18">
        <v>4</v>
      </c>
      <c r="S33" s="18">
        <v>6</v>
      </c>
      <c r="T33" s="18">
        <v>5</v>
      </c>
      <c r="U33" s="18">
        <v>3</v>
      </c>
      <c r="V33" s="18">
        <v>1</v>
      </c>
      <c r="W33" s="20"/>
      <c r="X33" s="17"/>
      <c r="Y33" s="18">
        <v>3</v>
      </c>
      <c r="Z33" s="18">
        <v>5</v>
      </c>
      <c r="AA33" s="18">
        <v>8</v>
      </c>
      <c r="AB33" s="18">
        <v>3</v>
      </c>
      <c r="AC33" s="18">
        <v>4</v>
      </c>
      <c r="AD33" s="20"/>
      <c r="AE33" s="17"/>
      <c r="AF33" s="18">
        <v>9</v>
      </c>
      <c r="AG33" s="18">
        <v>2</v>
      </c>
    </row>
    <row r="34" spans="1:33" x14ac:dyDescent="0.25">
      <c r="A34" s="24"/>
      <c r="B34" s="25" t="s">
        <v>22</v>
      </c>
      <c r="C34" s="17"/>
      <c r="D34" s="21">
        <f>D33/D28*100</f>
        <v>0.20964360587002098</v>
      </c>
      <c r="E34" s="21">
        <f>E33/E28*100</f>
        <v>1.2931034482758621</v>
      </c>
      <c r="F34" s="21">
        <f>F33/F28*100</f>
        <v>0.89285714285714279</v>
      </c>
      <c r="G34" s="21">
        <f>G33/G28*100</f>
        <v>0.49261083743842365</v>
      </c>
      <c r="H34" s="21">
        <f>H33/H28*100</f>
        <v>0.67264573991031396</v>
      </c>
      <c r="I34" s="22"/>
      <c r="J34" s="17"/>
      <c r="K34" s="21">
        <f>K33/K28*100</f>
        <v>0.2178649237472767</v>
      </c>
      <c r="L34" s="21">
        <f>L33/L28*100</f>
        <v>0.44150110375275936</v>
      </c>
      <c r="M34" s="21">
        <f>M33/M28*100</f>
        <v>0.24691358024691357</v>
      </c>
      <c r="N34" s="21">
        <f>N33/N28*100</f>
        <v>0.45558086560364464</v>
      </c>
      <c r="O34" s="21">
        <f>O33/O28*100</f>
        <v>0.19762845849802371</v>
      </c>
      <c r="P34" s="22"/>
      <c r="Q34" s="17"/>
      <c r="R34" s="21">
        <f>R33/R28*100</f>
        <v>0.79681274900398402</v>
      </c>
      <c r="S34" s="21">
        <f>S33/S28*100</f>
        <v>1.1428571428571428</v>
      </c>
      <c r="T34" s="21">
        <f>T33/T28*100</f>
        <v>1.1737089201877933</v>
      </c>
      <c r="U34" s="21">
        <f>U33/U28*100</f>
        <v>0.63694267515923575</v>
      </c>
      <c r="V34" s="21">
        <f>V33/V28*100</f>
        <v>0.23752969121140144</v>
      </c>
      <c r="W34" s="20"/>
      <c r="X34" s="17"/>
      <c r="Y34" s="21">
        <f>Y33/Y28*100</f>
        <v>0.64794816414686829</v>
      </c>
      <c r="Z34" s="21">
        <f>Z33/Z28*100</f>
        <v>1.2853470437017995</v>
      </c>
      <c r="AA34" s="21">
        <f>AA33/AA28*100</f>
        <v>1.6359918200409</v>
      </c>
      <c r="AB34" s="21">
        <f>AB33/AB28*100</f>
        <v>0.6960556844547563</v>
      </c>
      <c r="AC34" s="21">
        <f>AC33/AC28*100</f>
        <v>1.0526315789473684</v>
      </c>
      <c r="AD34" s="20"/>
      <c r="AE34" s="17"/>
      <c r="AF34" s="21">
        <f>AF33/AF28*100</f>
        <v>1.5929203539823009</v>
      </c>
      <c r="AG34" s="21">
        <f>AG33/AG28*100</f>
        <v>0.4464285714285714</v>
      </c>
    </row>
    <row r="35" spans="1:33" x14ac:dyDescent="0.25">
      <c r="A35" s="11" t="s">
        <v>26</v>
      </c>
      <c r="B35" s="12" t="s">
        <v>16</v>
      </c>
      <c r="C35" s="13"/>
      <c r="D35" s="14">
        <v>385</v>
      </c>
      <c r="E35" s="14">
        <v>392</v>
      </c>
      <c r="F35" s="14">
        <v>444</v>
      </c>
      <c r="G35" s="14">
        <v>483</v>
      </c>
      <c r="H35" s="14">
        <v>415</v>
      </c>
      <c r="I35" s="26"/>
      <c r="J35" s="13"/>
      <c r="K35" s="14">
        <v>411</v>
      </c>
      <c r="L35" s="14">
        <v>400</v>
      </c>
      <c r="M35" s="14">
        <v>372</v>
      </c>
      <c r="N35" s="14">
        <v>428</v>
      </c>
      <c r="O35" s="14">
        <v>435</v>
      </c>
      <c r="P35" s="26"/>
      <c r="Q35" s="13"/>
      <c r="R35" s="14">
        <v>360</v>
      </c>
      <c r="S35" s="14">
        <v>331</v>
      </c>
      <c r="T35" s="14">
        <v>343</v>
      </c>
      <c r="U35" s="14">
        <v>411</v>
      </c>
      <c r="V35" s="14">
        <v>382</v>
      </c>
      <c r="W35" s="15"/>
      <c r="X35" s="13"/>
      <c r="Y35" s="14">
        <v>478</v>
      </c>
      <c r="Z35" s="14">
        <v>437</v>
      </c>
      <c r="AA35" s="14">
        <v>469</v>
      </c>
      <c r="AB35" s="14">
        <v>463</v>
      </c>
      <c r="AC35" s="14">
        <v>365</v>
      </c>
      <c r="AD35" s="15"/>
      <c r="AE35" s="13"/>
      <c r="AF35" s="14">
        <v>506</v>
      </c>
      <c r="AG35" s="14">
        <v>463</v>
      </c>
    </row>
    <row r="36" spans="1:33" x14ac:dyDescent="0.25">
      <c r="A36" s="16"/>
      <c r="B36" s="4" t="s">
        <v>17</v>
      </c>
      <c r="C36" s="17"/>
      <c r="D36" s="18">
        <v>19</v>
      </c>
      <c r="E36" s="18">
        <v>6</v>
      </c>
      <c r="F36" s="18">
        <v>5</v>
      </c>
      <c r="G36" s="18">
        <v>7</v>
      </c>
      <c r="H36" s="18">
        <v>12</v>
      </c>
      <c r="I36" s="19"/>
      <c r="J36" s="17"/>
      <c r="K36" s="18">
        <v>7</v>
      </c>
      <c r="L36" s="18">
        <v>6</v>
      </c>
      <c r="M36" s="18">
        <v>5</v>
      </c>
      <c r="N36" s="18">
        <v>8</v>
      </c>
      <c r="O36" s="18">
        <v>14</v>
      </c>
      <c r="P36" s="19"/>
      <c r="Q36" s="17"/>
      <c r="R36" s="18">
        <v>11</v>
      </c>
      <c r="S36" s="18">
        <v>9</v>
      </c>
      <c r="T36" s="18">
        <v>6</v>
      </c>
      <c r="U36" s="18">
        <v>10</v>
      </c>
      <c r="V36" s="18">
        <v>8</v>
      </c>
      <c r="W36" s="20"/>
      <c r="X36" s="17"/>
      <c r="Y36" s="18">
        <v>21</v>
      </c>
      <c r="Z36" s="18">
        <v>10</v>
      </c>
      <c r="AA36" s="18">
        <v>7</v>
      </c>
      <c r="AB36" s="18">
        <v>6</v>
      </c>
      <c r="AC36" s="18">
        <v>2</v>
      </c>
      <c r="AD36" s="20"/>
      <c r="AE36" s="17"/>
      <c r="AF36" s="18">
        <v>18</v>
      </c>
      <c r="AG36" s="18">
        <v>13</v>
      </c>
    </row>
    <row r="37" spans="1:33" x14ac:dyDescent="0.25">
      <c r="A37" s="16"/>
      <c r="B37" s="4" t="s">
        <v>18</v>
      </c>
      <c r="C37" s="17"/>
      <c r="D37" s="21">
        <f>D36/D35*100</f>
        <v>4.9350649350649354</v>
      </c>
      <c r="E37" s="21">
        <f>E36/E35*100</f>
        <v>1.5306122448979591</v>
      </c>
      <c r="F37" s="21">
        <f>F36/F35*100</f>
        <v>1.1261261261261262</v>
      </c>
      <c r="G37" s="21">
        <f>G36/G35*100</f>
        <v>1.4492753623188406</v>
      </c>
      <c r="H37" s="21">
        <f>H36/H35*100</f>
        <v>2.8915662650602409</v>
      </c>
      <c r="I37" s="22"/>
      <c r="J37" s="17"/>
      <c r="K37" s="21">
        <f>K36/K35*100</f>
        <v>1.7031630170316301</v>
      </c>
      <c r="L37" s="21">
        <f>L36/L35*100</f>
        <v>1.5</v>
      </c>
      <c r="M37" s="21">
        <f>M36/M35*100</f>
        <v>1.3440860215053763</v>
      </c>
      <c r="N37" s="21">
        <f>N36/N35*100</f>
        <v>1.8691588785046727</v>
      </c>
      <c r="O37" s="21">
        <f>O36/O35*100</f>
        <v>3.2183908045977012</v>
      </c>
      <c r="P37" s="22"/>
      <c r="Q37" s="17"/>
      <c r="R37" s="21">
        <f>R36/R35*100</f>
        <v>3.0555555555555554</v>
      </c>
      <c r="S37" s="21">
        <f>S36/S35*100</f>
        <v>2.7190332326283988</v>
      </c>
      <c r="T37" s="21">
        <f>T36/T35*100</f>
        <v>1.749271137026239</v>
      </c>
      <c r="U37" s="21">
        <f>U36/U35*100</f>
        <v>2.4330900243309004</v>
      </c>
      <c r="V37" s="21">
        <f>V36/V35*100</f>
        <v>2.0942408376963351</v>
      </c>
      <c r="W37" s="23"/>
      <c r="X37" s="17"/>
      <c r="Y37" s="21">
        <f>Y36/Y35*100</f>
        <v>4.3933054393305433</v>
      </c>
      <c r="Z37" s="21">
        <f>Z36/Z35*100</f>
        <v>2.2883295194508007</v>
      </c>
      <c r="AA37" s="21">
        <f>AA36/AA35*100</f>
        <v>1.4925373134328357</v>
      </c>
      <c r="AB37" s="21">
        <f>AB36/AB35*100</f>
        <v>1.2958963282937366</v>
      </c>
      <c r="AC37" s="21">
        <f>AC36/AC35*100</f>
        <v>0.54794520547945202</v>
      </c>
      <c r="AD37" s="23"/>
      <c r="AE37" s="17"/>
      <c r="AF37" s="21">
        <f>AF36/AF35*100</f>
        <v>3.5573122529644272</v>
      </c>
      <c r="AG37" s="21">
        <f>AG36/AG35*100</f>
        <v>2.8077753779697625</v>
      </c>
    </row>
    <row r="38" spans="1:33" x14ac:dyDescent="0.25">
      <c r="A38" s="24"/>
      <c r="B38" s="25" t="s">
        <v>19</v>
      </c>
      <c r="C38" s="17"/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9"/>
      <c r="J38" s="17"/>
      <c r="K38" s="18">
        <v>1</v>
      </c>
      <c r="L38" s="18">
        <v>1</v>
      </c>
      <c r="M38" s="18">
        <v>0</v>
      </c>
      <c r="N38" s="18">
        <v>0</v>
      </c>
      <c r="O38" s="18">
        <v>3</v>
      </c>
      <c r="P38" s="19"/>
      <c r="Q38" s="17"/>
      <c r="R38" s="18">
        <v>1</v>
      </c>
      <c r="S38" s="18">
        <v>2</v>
      </c>
      <c r="T38" s="18">
        <v>0</v>
      </c>
      <c r="U38" s="18">
        <v>0</v>
      </c>
      <c r="V38" s="18">
        <v>1</v>
      </c>
      <c r="W38" s="20"/>
      <c r="X38" s="17"/>
      <c r="Y38" s="18">
        <v>1</v>
      </c>
      <c r="Z38" s="18">
        <v>0</v>
      </c>
      <c r="AA38" s="18">
        <v>1</v>
      </c>
      <c r="AB38" s="18">
        <v>0</v>
      </c>
      <c r="AC38" s="18">
        <v>0</v>
      </c>
      <c r="AD38" s="20"/>
      <c r="AE38" s="17"/>
      <c r="AF38" s="18">
        <v>0</v>
      </c>
      <c r="AG38" s="18">
        <v>0</v>
      </c>
    </row>
    <row r="39" spans="1:33" x14ac:dyDescent="0.25">
      <c r="A39" s="24"/>
      <c r="B39" s="25" t="s">
        <v>20</v>
      </c>
      <c r="C39" s="17"/>
      <c r="D39" s="21">
        <f>D38/D35*100</f>
        <v>0.25974025974025972</v>
      </c>
      <c r="E39" s="21">
        <f>E38/E35*100</f>
        <v>0</v>
      </c>
      <c r="F39" s="21">
        <f>F38/F35*100</f>
        <v>0</v>
      </c>
      <c r="G39" s="21">
        <f>G38/G35*100</f>
        <v>0</v>
      </c>
      <c r="H39" s="21">
        <f>H38/H35*100</f>
        <v>0</v>
      </c>
      <c r="I39" s="19"/>
      <c r="J39" s="17"/>
      <c r="K39" s="21">
        <f>K38/K35*100</f>
        <v>0.24330900243309003</v>
      </c>
      <c r="L39" s="21">
        <f>L38/L35*100</f>
        <v>0.25</v>
      </c>
      <c r="M39" s="21">
        <f>M38/M35*100</f>
        <v>0</v>
      </c>
      <c r="N39" s="21">
        <f>N38/N35*100</f>
        <v>0</v>
      </c>
      <c r="O39" s="21">
        <f>O38/O35*100</f>
        <v>0.68965517241379315</v>
      </c>
      <c r="P39" s="19"/>
      <c r="Q39" s="17"/>
      <c r="R39" s="21">
        <f>R38/R35*100</f>
        <v>0.27777777777777779</v>
      </c>
      <c r="S39" s="21">
        <f>S38/S35*100</f>
        <v>0.60422960725075525</v>
      </c>
      <c r="T39" s="21">
        <f>T38/T35*100</f>
        <v>0</v>
      </c>
      <c r="U39" s="21">
        <f>U38/U35*100</f>
        <v>0</v>
      </c>
      <c r="V39" s="21">
        <f>V38/V35*100</f>
        <v>0.26178010471204188</v>
      </c>
      <c r="W39" s="20"/>
      <c r="X39" s="17"/>
      <c r="Y39" s="21">
        <f>Y38/Y35*100</f>
        <v>0.20920502092050208</v>
      </c>
      <c r="Z39" s="21">
        <f>Z38/Z35*100</f>
        <v>0</v>
      </c>
      <c r="AA39" s="21">
        <f>AA38/AA35*100</f>
        <v>0.21321961620469082</v>
      </c>
      <c r="AB39" s="21">
        <v>0</v>
      </c>
      <c r="AC39" s="21">
        <v>0</v>
      </c>
      <c r="AD39" s="20"/>
      <c r="AE39" s="17"/>
      <c r="AF39" s="21">
        <v>0</v>
      </c>
      <c r="AG39" s="21">
        <v>0</v>
      </c>
    </row>
    <row r="40" spans="1:33" x14ac:dyDescent="0.25">
      <c r="A40" s="24"/>
      <c r="B40" s="25" t="s">
        <v>21</v>
      </c>
      <c r="C40" s="17"/>
      <c r="D40" s="18">
        <v>4</v>
      </c>
      <c r="E40" s="18">
        <v>5</v>
      </c>
      <c r="F40" s="18">
        <v>4</v>
      </c>
      <c r="G40" s="18">
        <v>7</v>
      </c>
      <c r="H40" s="18">
        <v>0</v>
      </c>
      <c r="I40" s="19"/>
      <c r="J40" s="17"/>
      <c r="K40" s="18">
        <v>2</v>
      </c>
      <c r="L40" s="18">
        <v>1</v>
      </c>
      <c r="M40" s="18">
        <v>1</v>
      </c>
      <c r="N40" s="18">
        <v>2</v>
      </c>
      <c r="O40" s="18">
        <v>2</v>
      </c>
      <c r="P40" s="19"/>
      <c r="Q40" s="17"/>
      <c r="R40" s="18">
        <v>4</v>
      </c>
      <c r="S40" s="18">
        <v>3</v>
      </c>
      <c r="T40" s="18">
        <v>1</v>
      </c>
      <c r="U40" s="18">
        <v>1</v>
      </c>
      <c r="V40" s="18">
        <v>5</v>
      </c>
      <c r="W40" s="20"/>
      <c r="X40" s="17"/>
      <c r="Y40" s="18">
        <v>8</v>
      </c>
      <c r="Z40" s="18">
        <v>7</v>
      </c>
      <c r="AA40" s="18">
        <v>6</v>
      </c>
      <c r="AB40" s="18">
        <v>7</v>
      </c>
      <c r="AC40" s="18">
        <v>4</v>
      </c>
      <c r="AD40" s="20"/>
      <c r="AE40" s="17"/>
      <c r="AF40" s="18">
        <v>6</v>
      </c>
      <c r="AG40" s="18">
        <v>4</v>
      </c>
    </row>
    <row r="41" spans="1:33" x14ac:dyDescent="0.25">
      <c r="A41" s="24"/>
      <c r="B41" s="25" t="s">
        <v>22</v>
      </c>
      <c r="C41" s="17"/>
      <c r="D41" s="21">
        <f>D40/D35*100</f>
        <v>1.0389610389610389</v>
      </c>
      <c r="E41" s="21">
        <f>E40/E35*100</f>
        <v>1.2755102040816326</v>
      </c>
      <c r="F41" s="21">
        <f>F40/F35*100</f>
        <v>0.90090090090090091</v>
      </c>
      <c r="G41" s="21">
        <f>G40/G35*100</f>
        <v>1.4492753623188406</v>
      </c>
      <c r="H41" s="21">
        <f>H40/H35*100</f>
        <v>0</v>
      </c>
      <c r="I41" s="19"/>
      <c r="J41" s="17"/>
      <c r="K41" s="21">
        <f>K40/K35*100</f>
        <v>0.48661800486618007</v>
      </c>
      <c r="L41" s="21">
        <f>L40/L35*100</f>
        <v>0.25</v>
      </c>
      <c r="M41" s="21">
        <f>M40/M35*100</f>
        <v>0.26881720430107531</v>
      </c>
      <c r="N41" s="21">
        <f>N40/N35*100</f>
        <v>0.46728971962616817</v>
      </c>
      <c r="O41" s="21">
        <f>O40/O35*100</f>
        <v>0.45977011494252873</v>
      </c>
      <c r="P41" s="19"/>
      <c r="Q41" s="17"/>
      <c r="R41" s="21">
        <f>R40/R35*100</f>
        <v>1.1111111111111112</v>
      </c>
      <c r="S41" s="21">
        <f>S40/S35*100</f>
        <v>0.90634441087613304</v>
      </c>
      <c r="T41" s="21">
        <f>T40/T35*100</f>
        <v>0.29154518950437319</v>
      </c>
      <c r="U41" s="21">
        <f>U40/U35*100</f>
        <v>0.24330900243309003</v>
      </c>
      <c r="V41" s="21">
        <f>V40/V35*100</f>
        <v>1.3089005235602094</v>
      </c>
      <c r="W41" s="20"/>
      <c r="X41" s="17"/>
      <c r="Y41" s="21">
        <f>Y40/Y35*100</f>
        <v>1.6736401673640167</v>
      </c>
      <c r="Z41" s="21">
        <f>Z40/Z35*100</f>
        <v>1.6018306636155606</v>
      </c>
      <c r="AA41" s="21">
        <f>AA40/AA35*100</f>
        <v>1.279317697228145</v>
      </c>
      <c r="AB41" s="21">
        <f>AB40/AB35*100</f>
        <v>1.5118790496760259</v>
      </c>
      <c r="AC41" s="21">
        <f>AC40/AC35*100</f>
        <v>1.095890410958904</v>
      </c>
      <c r="AD41" s="20"/>
      <c r="AE41" s="17"/>
      <c r="AF41" s="21">
        <f>AF40/AF35*100</f>
        <v>1.1857707509881421</v>
      </c>
      <c r="AG41" s="21">
        <f>AG40/AG35*100</f>
        <v>0.86393088552915775</v>
      </c>
    </row>
    <row r="42" spans="1:33" x14ac:dyDescent="0.25">
      <c r="A42" s="11" t="s">
        <v>27</v>
      </c>
      <c r="B42" s="12" t="s">
        <v>16</v>
      </c>
      <c r="C42" s="13"/>
      <c r="D42" s="14">
        <v>227</v>
      </c>
      <c r="E42" s="14">
        <v>251</v>
      </c>
      <c r="F42" s="14">
        <v>246</v>
      </c>
      <c r="G42" s="14">
        <v>208</v>
      </c>
      <c r="H42" s="14">
        <v>214</v>
      </c>
      <c r="I42" s="26"/>
      <c r="J42" s="13"/>
      <c r="K42" s="14">
        <v>217</v>
      </c>
      <c r="L42" s="14">
        <v>239</v>
      </c>
      <c r="M42" s="14">
        <v>182</v>
      </c>
      <c r="N42" s="14">
        <v>254</v>
      </c>
      <c r="O42" s="14">
        <v>268</v>
      </c>
      <c r="P42" s="26"/>
      <c r="Q42" s="13"/>
      <c r="R42" s="14">
        <v>244</v>
      </c>
      <c r="S42" s="14">
        <v>194</v>
      </c>
      <c r="T42" s="14">
        <v>191</v>
      </c>
      <c r="U42" s="14">
        <v>220</v>
      </c>
      <c r="V42" s="14">
        <v>244</v>
      </c>
      <c r="W42" s="15"/>
      <c r="X42" s="13"/>
      <c r="Y42" s="14">
        <v>229</v>
      </c>
      <c r="Z42" s="14">
        <v>211</v>
      </c>
      <c r="AA42" s="14">
        <v>211</v>
      </c>
      <c r="AB42" s="14">
        <v>247</v>
      </c>
      <c r="AC42" s="14">
        <v>179</v>
      </c>
      <c r="AD42" s="15"/>
      <c r="AE42" s="13"/>
      <c r="AF42" s="14">
        <v>260</v>
      </c>
      <c r="AG42" s="14">
        <v>218</v>
      </c>
    </row>
    <row r="43" spans="1:33" x14ac:dyDescent="0.25">
      <c r="A43" s="16"/>
      <c r="B43" s="4" t="s">
        <v>17</v>
      </c>
      <c r="C43" s="17"/>
      <c r="D43" s="18">
        <v>10</v>
      </c>
      <c r="E43" s="18">
        <v>9</v>
      </c>
      <c r="F43" s="18">
        <v>5</v>
      </c>
      <c r="G43" s="18">
        <v>4</v>
      </c>
      <c r="H43" s="18">
        <v>5</v>
      </c>
      <c r="I43" s="19"/>
      <c r="J43" s="17"/>
      <c r="K43" s="18">
        <v>3</v>
      </c>
      <c r="L43" s="18">
        <v>4</v>
      </c>
      <c r="M43" s="18">
        <v>2</v>
      </c>
      <c r="N43" s="18">
        <v>5</v>
      </c>
      <c r="O43" s="18">
        <v>3</v>
      </c>
      <c r="P43" s="19"/>
      <c r="Q43" s="17"/>
      <c r="R43" s="18">
        <v>4</v>
      </c>
      <c r="S43" s="18">
        <v>1</v>
      </c>
      <c r="T43" s="18">
        <v>1</v>
      </c>
      <c r="U43" s="18">
        <v>4</v>
      </c>
      <c r="V43" s="18">
        <v>3</v>
      </c>
      <c r="W43" s="20"/>
      <c r="X43" s="17"/>
      <c r="Y43" s="18">
        <v>2</v>
      </c>
      <c r="Z43" s="18">
        <v>4</v>
      </c>
      <c r="AA43" s="18">
        <v>4</v>
      </c>
      <c r="AB43" s="18">
        <v>7</v>
      </c>
      <c r="AC43" s="18">
        <v>6</v>
      </c>
      <c r="AD43" s="20"/>
      <c r="AE43" s="17"/>
      <c r="AF43" s="18">
        <v>10</v>
      </c>
      <c r="AG43" s="18">
        <v>2</v>
      </c>
    </row>
    <row r="44" spans="1:33" x14ac:dyDescent="0.25">
      <c r="A44" s="16"/>
      <c r="B44" s="4" t="s">
        <v>18</v>
      </c>
      <c r="C44" s="17"/>
      <c r="D44" s="21">
        <f>D43/D42*100</f>
        <v>4.4052863436123353</v>
      </c>
      <c r="E44" s="21">
        <f>E43/E42*100</f>
        <v>3.5856573705179287</v>
      </c>
      <c r="F44" s="21">
        <f>F43/F42*100</f>
        <v>2.0325203252032518</v>
      </c>
      <c r="G44" s="21">
        <f>G43/G42*100</f>
        <v>1.9230769230769231</v>
      </c>
      <c r="H44" s="21">
        <f>H43/H42*100</f>
        <v>2.3364485981308412</v>
      </c>
      <c r="I44" s="22"/>
      <c r="J44" s="17"/>
      <c r="K44" s="21">
        <f>K43/K42*100</f>
        <v>1.3824884792626728</v>
      </c>
      <c r="L44" s="21">
        <f>L43/L42*100</f>
        <v>1.6736401673640167</v>
      </c>
      <c r="M44" s="21">
        <f>M43/M42*100</f>
        <v>1.098901098901099</v>
      </c>
      <c r="N44" s="21">
        <f>N43/N42*100</f>
        <v>1.9685039370078741</v>
      </c>
      <c r="O44" s="21">
        <f>O43/O42*100</f>
        <v>1.1194029850746268</v>
      </c>
      <c r="P44" s="22"/>
      <c r="Q44" s="17"/>
      <c r="R44" s="21">
        <f>R43/R42*100</f>
        <v>1.639344262295082</v>
      </c>
      <c r="S44" s="21">
        <f>S43/S42*100</f>
        <v>0.51546391752577314</v>
      </c>
      <c r="T44" s="21">
        <f>T43/T42*100</f>
        <v>0.52356020942408377</v>
      </c>
      <c r="U44" s="21">
        <f>U43/U42*100</f>
        <v>1.8181818181818181</v>
      </c>
      <c r="V44" s="21">
        <f>V43/V42*100</f>
        <v>1.2295081967213115</v>
      </c>
      <c r="W44" s="23"/>
      <c r="X44" s="17"/>
      <c r="Y44" s="21">
        <f>Y43/Y42*100</f>
        <v>0.87336244541484709</v>
      </c>
      <c r="Z44" s="21">
        <f>Z43/Z42*100</f>
        <v>1.8957345971563981</v>
      </c>
      <c r="AA44" s="21">
        <f>AA43/AA42*100</f>
        <v>1.8957345971563981</v>
      </c>
      <c r="AB44" s="21">
        <f>AB43/AB42*100</f>
        <v>2.834008097165992</v>
      </c>
      <c r="AC44" s="21">
        <f>AC43/AC42*100</f>
        <v>3.3519553072625698</v>
      </c>
      <c r="AD44" s="23"/>
      <c r="AE44" s="17"/>
      <c r="AF44" s="21">
        <f>AF43/AF42*100</f>
        <v>3.8461538461538463</v>
      </c>
      <c r="AG44" s="21">
        <f>AG43/AG42*100</f>
        <v>0.91743119266055051</v>
      </c>
    </row>
    <row r="45" spans="1:33" x14ac:dyDescent="0.25">
      <c r="A45" s="24"/>
      <c r="B45" s="25" t="s">
        <v>19</v>
      </c>
      <c r="C45" s="17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9"/>
      <c r="J45" s="17"/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9"/>
      <c r="Q45" s="17"/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20"/>
      <c r="X45" s="17"/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20"/>
      <c r="AE45" s="17"/>
      <c r="AF45" s="18">
        <v>0</v>
      </c>
      <c r="AG45" s="18">
        <v>0</v>
      </c>
    </row>
    <row r="46" spans="1:33" x14ac:dyDescent="0.25">
      <c r="A46" s="24"/>
      <c r="B46" s="25" t="s">
        <v>20</v>
      </c>
      <c r="C46" s="17"/>
      <c r="D46" s="21">
        <f>D45/D42*100</f>
        <v>0</v>
      </c>
      <c r="E46" s="21">
        <f>E45/E42*100</f>
        <v>0</v>
      </c>
      <c r="F46" s="21">
        <v>0</v>
      </c>
      <c r="G46" s="21">
        <v>0</v>
      </c>
      <c r="H46" s="21">
        <v>0</v>
      </c>
      <c r="I46" s="19"/>
      <c r="J46" s="17"/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/>
      <c r="Q46" s="17"/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0"/>
      <c r="X46" s="17"/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0"/>
      <c r="AE46" s="17"/>
      <c r="AF46" s="21">
        <v>0</v>
      </c>
      <c r="AG46" s="21">
        <v>0</v>
      </c>
    </row>
    <row r="47" spans="1:33" x14ac:dyDescent="0.25">
      <c r="A47" s="25"/>
      <c r="B47" s="25" t="s">
        <v>21</v>
      </c>
      <c r="C47" s="17"/>
      <c r="D47" s="18">
        <v>3</v>
      </c>
      <c r="E47" s="18">
        <v>1</v>
      </c>
      <c r="F47" s="18">
        <v>2</v>
      </c>
      <c r="G47" s="18">
        <v>3</v>
      </c>
      <c r="H47" s="18">
        <v>1</v>
      </c>
      <c r="I47" s="19"/>
      <c r="J47" s="17"/>
      <c r="K47" s="18">
        <v>1</v>
      </c>
      <c r="L47" s="18">
        <v>2</v>
      </c>
      <c r="M47" s="18">
        <v>1</v>
      </c>
      <c r="N47" s="18">
        <v>1</v>
      </c>
      <c r="O47" s="18">
        <v>2</v>
      </c>
      <c r="P47" s="19"/>
      <c r="Q47" s="17"/>
      <c r="R47" s="18">
        <v>2</v>
      </c>
      <c r="S47" s="18">
        <v>4</v>
      </c>
      <c r="T47" s="18">
        <v>1</v>
      </c>
      <c r="U47" s="18">
        <v>4</v>
      </c>
      <c r="V47" s="18">
        <v>2</v>
      </c>
      <c r="W47" s="20"/>
      <c r="X47" s="17"/>
      <c r="Y47" s="18">
        <v>1</v>
      </c>
      <c r="Z47" s="18">
        <v>2</v>
      </c>
      <c r="AA47" s="18">
        <v>3</v>
      </c>
      <c r="AB47" s="18">
        <v>2</v>
      </c>
      <c r="AC47" s="18">
        <v>0</v>
      </c>
      <c r="AD47" s="20"/>
      <c r="AE47" s="17"/>
      <c r="AF47" s="18">
        <v>3</v>
      </c>
      <c r="AG47" s="18">
        <v>2</v>
      </c>
    </row>
    <row r="48" spans="1:33" x14ac:dyDescent="0.25">
      <c r="A48" s="24"/>
      <c r="B48" s="25" t="s">
        <v>22</v>
      </c>
      <c r="C48" s="17"/>
      <c r="D48" s="21">
        <f>D47/D42*100</f>
        <v>1.3215859030837005</v>
      </c>
      <c r="E48" s="21">
        <f>E47/E42*100</f>
        <v>0.39840637450199201</v>
      </c>
      <c r="F48" s="21">
        <f>F47/F42*100</f>
        <v>0.81300813008130091</v>
      </c>
      <c r="G48" s="21">
        <f>G47/G42*100</f>
        <v>1.4423076923076923</v>
      </c>
      <c r="H48" s="21">
        <f>H47/H42*100</f>
        <v>0.46728971962616817</v>
      </c>
      <c r="I48" s="19"/>
      <c r="J48" s="17"/>
      <c r="K48" s="21">
        <f>K47/K42*100</f>
        <v>0.46082949308755761</v>
      </c>
      <c r="L48" s="21">
        <f>L47/L42*100</f>
        <v>0.83682008368200833</v>
      </c>
      <c r="M48" s="21">
        <f>M47/M42*100</f>
        <v>0.5494505494505495</v>
      </c>
      <c r="N48" s="21">
        <f>N47/N42*100</f>
        <v>0.39370078740157477</v>
      </c>
      <c r="O48" s="21">
        <f>O47/O42*100</f>
        <v>0.74626865671641784</v>
      </c>
      <c r="P48" s="19"/>
      <c r="Q48" s="17"/>
      <c r="R48" s="21">
        <f>R47/R42*100</f>
        <v>0.81967213114754101</v>
      </c>
      <c r="S48" s="21">
        <f>S47/S42*100</f>
        <v>2.0618556701030926</v>
      </c>
      <c r="T48" s="21">
        <f>T47/T42*100</f>
        <v>0.52356020942408377</v>
      </c>
      <c r="U48" s="21">
        <f>U47/U42*100</f>
        <v>1.8181818181818181</v>
      </c>
      <c r="V48" s="21">
        <f>V47/V42*100</f>
        <v>0.81967213114754101</v>
      </c>
      <c r="W48" s="20"/>
      <c r="X48" s="17"/>
      <c r="Y48" s="21">
        <f>Y47/Y42*100</f>
        <v>0.43668122270742354</v>
      </c>
      <c r="Z48" s="21">
        <f>Z47/Z42*100</f>
        <v>0.94786729857819907</v>
      </c>
      <c r="AA48" s="21">
        <f>AA47/AA42*100</f>
        <v>1.4218009478672986</v>
      </c>
      <c r="AB48" s="21">
        <f>AB47/AB42*100</f>
        <v>0.80971659919028338</v>
      </c>
      <c r="AC48" s="21">
        <f>AC47/AC42*100</f>
        <v>0</v>
      </c>
      <c r="AD48" s="20"/>
      <c r="AE48" s="17"/>
      <c r="AF48" s="21">
        <f>AF47/AF42*100</f>
        <v>1.153846153846154</v>
      </c>
      <c r="AG48" s="21">
        <f>AG47/AG42*100</f>
        <v>0.91743119266055051</v>
      </c>
    </row>
    <row r="49" spans="1:33" x14ac:dyDescent="0.25">
      <c r="A49" s="27" t="s">
        <v>16</v>
      </c>
      <c r="B49" s="28" t="s">
        <v>16</v>
      </c>
      <c r="C49" s="29"/>
      <c r="D49" s="30">
        <f t="shared" ref="D49:H50" si="0">D7+D14+D21+D28+D35+D42</f>
        <v>1748</v>
      </c>
      <c r="E49" s="30">
        <f t="shared" si="0"/>
        <v>1771</v>
      </c>
      <c r="F49" s="30">
        <f t="shared" si="0"/>
        <v>1757</v>
      </c>
      <c r="G49" s="30">
        <f t="shared" si="0"/>
        <v>1693</v>
      </c>
      <c r="H49" s="30">
        <f t="shared" si="0"/>
        <v>1669</v>
      </c>
      <c r="I49" s="31"/>
      <c r="J49" s="29"/>
      <c r="K49" s="30">
        <f t="shared" ref="K49:O50" si="1">K7+K14+K21+K28+K35+K42</f>
        <v>1775</v>
      </c>
      <c r="L49" s="30">
        <f t="shared" si="1"/>
        <v>1654</v>
      </c>
      <c r="M49" s="30">
        <f t="shared" si="1"/>
        <v>1541</v>
      </c>
      <c r="N49" s="30">
        <f t="shared" si="1"/>
        <v>1654</v>
      </c>
      <c r="O49" s="30">
        <f t="shared" si="1"/>
        <v>1826</v>
      </c>
      <c r="P49" s="31"/>
      <c r="Q49" s="29"/>
      <c r="R49" s="30">
        <f t="shared" ref="R49:V50" si="2">R7+R14+R21+R28+R35+R42</f>
        <v>1778</v>
      </c>
      <c r="S49" s="30">
        <f t="shared" si="2"/>
        <v>1627</v>
      </c>
      <c r="T49" s="30">
        <f t="shared" si="2"/>
        <v>1516</v>
      </c>
      <c r="U49" s="30">
        <f t="shared" si="2"/>
        <v>1650</v>
      </c>
      <c r="V49" s="30">
        <f t="shared" si="2"/>
        <v>1589</v>
      </c>
      <c r="W49" s="32"/>
      <c r="X49" s="29"/>
      <c r="Y49" s="30">
        <f t="shared" ref="Y49:AC50" si="3">Y7+Y14+Y21+Y28+Y35+Y42</f>
        <v>1831</v>
      </c>
      <c r="Z49" s="30">
        <f t="shared" si="3"/>
        <v>1668</v>
      </c>
      <c r="AA49" s="30">
        <f t="shared" si="3"/>
        <v>1758</v>
      </c>
      <c r="AB49" s="30">
        <f t="shared" si="3"/>
        <v>1740</v>
      </c>
      <c r="AC49" s="30">
        <f t="shared" si="3"/>
        <v>1359</v>
      </c>
      <c r="AD49" s="32"/>
      <c r="AE49" s="29"/>
      <c r="AF49" s="30">
        <f>AF7+AF14+AF21+AF28+AF35+AF42</f>
        <v>2024</v>
      </c>
      <c r="AG49" s="30">
        <f>AG7+AG14+AG21+AG28+AG35+AG42</f>
        <v>1804</v>
      </c>
    </row>
    <row r="50" spans="1:33" x14ac:dyDescent="0.25">
      <c r="A50" s="16"/>
      <c r="B50" s="4" t="s">
        <v>17</v>
      </c>
      <c r="C50" s="17"/>
      <c r="D50" s="18">
        <f t="shared" si="0"/>
        <v>77</v>
      </c>
      <c r="E50" s="18">
        <f t="shared" si="0"/>
        <v>65</v>
      </c>
      <c r="F50" s="18">
        <f t="shared" si="0"/>
        <v>47</v>
      </c>
      <c r="G50" s="18">
        <f t="shared" si="0"/>
        <v>42</v>
      </c>
      <c r="H50" s="18">
        <f t="shared" si="0"/>
        <v>53</v>
      </c>
      <c r="I50" s="19"/>
      <c r="J50" s="17"/>
      <c r="K50" s="18">
        <f t="shared" si="1"/>
        <v>46</v>
      </c>
      <c r="L50" s="18">
        <f t="shared" si="1"/>
        <v>26</v>
      </c>
      <c r="M50" s="18">
        <f t="shared" si="1"/>
        <v>26</v>
      </c>
      <c r="N50" s="18">
        <f t="shared" si="1"/>
        <v>31</v>
      </c>
      <c r="O50" s="18">
        <f t="shared" si="1"/>
        <v>49</v>
      </c>
      <c r="P50" s="19"/>
      <c r="Q50" s="17"/>
      <c r="R50" s="18">
        <f t="shared" si="2"/>
        <v>35</v>
      </c>
      <c r="S50" s="18">
        <f t="shared" si="2"/>
        <v>38</v>
      </c>
      <c r="T50" s="18">
        <f t="shared" si="2"/>
        <v>32</v>
      </c>
      <c r="U50" s="18">
        <f t="shared" si="2"/>
        <v>35</v>
      </c>
      <c r="V50" s="18">
        <f t="shared" si="2"/>
        <v>23</v>
      </c>
      <c r="W50" s="20"/>
      <c r="X50" s="17"/>
      <c r="Y50" s="18">
        <f t="shared" si="3"/>
        <v>48</v>
      </c>
      <c r="Z50" s="18">
        <f t="shared" si="3"/>
        <v>37</v>
      </c>
      <c r="AA50" s="18">
        <f t="shared" si="3"/>
        <v>41</v>
      </c>
      <c r="AB50" s="18">
        <f t="shared" si="3"/>
        <v>32</v>
      </c>
      <c r="AC50" s="18">
        <f t="shared" si="3"/>
        <v>24</v>
      </c>
      <c r="AD50" s="20"/>
      <c r="AE50" s="17"/>
      <c r="AF50" s="18">
        <f>AF8+AF15+AF22+AF29+AF36+AF43</f>
        <v>68</v>
      </c>
      <c r="AG50" s="18">
        <f>AG8+AG15+AG22+AG29+AG36+AG43</f>
        <v>33</v>
      </c>
    </row>
    <row r="51" spans="1:33" x14ac:dyDescent="0.25">
      <c r="A51" s="16"/>
      <c r="B51" s="4" t="s">
        <v>18</v>
      </c>
      <c r="C51" s="33"/>
      <c r="D51" s="21">
        <f>D50/D49*100</f>
        <v>4.4050343249427915</v>
      </c>
      <c r="E51" s="21">
        <f>E50/E49*100</f>
        <v>3.6702428006775834</v>
      </c>
      <c r="F51" s="21">
        <f>F50/F49*100</f>
        <v>2.6750142287990895</v>
      </c>
      <c r="G51" s="21">
        <f>G50/G49*100</f>
        <v>2.4808033077377436</v>
      </c>
      <c r="H51" s="21">
        <f>H50/H49*100</f>
        <v>3.1755542240862793</v>
      </c>
      <c r="I51" s="22"/>
      <c r="J51" s="33"/>
      <c r="K51" s="21">
        <f>K50/K49*100</f>
        <v>2.591549295774648</v>
      </c>
      <c r="L51" s="21">
        <f>L50/L49*100</f>
        <v>1.5719467956469164</v>
      </c>
      <c r="M51" s="21">
        <f>M50/M49*100</f>
        <v>1.6872160934458142</v>
      </c>
      <c r="N51" s="21">
        <f>N50/N49*100</f>
        <v>1.8742442563482467</v>
      </c>
      <c r="O51" s="21">
        <f>O50/O49*100</f>
        <v>2.6834611171960567</v>
      </c>
      <c r="P51" s="22"/>
      <c r="Q51" s="33"/>
      <c r="R51" s="21">
        <f>R50/R49*100</f>
        <v>1.9685039370078741</v>
      </c>
      <c r="S51" s="21">
        <f>S50/S49*100</f>
        <v>2.3355869698832206</v>
      </c>
      <c r="T51" s="21">
        <f>T50/T49*100</f>
        <v>2.1108179419525066</v>
      </c>
      <c r="U51" s="21">
        <f>U50/U49*100</f>
        <v>2.1212121212121215</v>
      </c>
      <c r="V51" s="21">
        <f>V50/V49*100</f>
        <v>1.44745122718691</v>
      </c>
      <c r="W51" s="23"/>
      <c r="X51" s="33"/>
      <c r="Y51" s="21">
        <f>Y50/Y49*100</f>
        <v>2.6215182960131074</v>
      </c>
      <c r="Z51" s="21">
        <f>Z50/Z49*100</f>
        <v>2.2182254196642686</v>
      </c>
      <c r="AA51" s="21">
        <f>AA50/AA49*100</f>
        <v>2.3321956769055743</v>
      </c>
      <c r="AB51" s="21">
        <f>AB50/AB49*100</f>
        <v>1.8390804597701149</v>
      </c>
      <c r="AC51" s="21">
        <f>AC50/AC49*100</f>
        <v>1.7660044150110374</v>
      </c>
      <c r="AD51" s="23"/>
      <c r="AE51" s="33"/>
      <c r="AF51" s="21">
        <f>AF50/AF49*100</f>
        <v>3.3596837944664033</v>
      </c>
      <c r="AG51" s="21">
        <f>AG50/AG49*100</f>
        <v>1.8292682926829267</v>
      </c>
    </row>
    <row r="52" spans="1:33" x14ac:dyDescent="0.25">
      <c r="A52" s="24"/>
      <c r="B52" s="25" t="s">
        <v>19</v>
      </c>
      <c r="C52" s="17"/>
      <c r="D52" s="18">
        <f>D10+D17+D24+D31+D38+D45</f>
        <v>2</v>
      </c>
      <c r="E52" s="18">
        <f>E10+E17+E24+E31+E38+E45</f>
        <v>2</v>
      </c>
      <c r="F52" s="18">
        <f>F10+F17+F24+F31+F38+F45</f>
        <v>1</v>
      </c>
      <c r="G52" s="18">
        <f>G10+G17+G24+G31+G38+G45</f>
        <v>2</v>
      </c>
      <c r="H52" s="18">
        <f>H10+H17+H24+H31+H38+H45</f>
        <v>0</v>
      </c>
      <c r="I52" s="19"/>
      <c r="J52" s="17"/>
      <c r="K52" s="18">
        <f>K10+K17+K24+K31+K38+K45</f>
        <v>1</v>
      </c>
      <c r="L52" s="18">
        <f>L10+L17+L24+L31+L38+L45</f>
        <v>2</v>
      </c>
      <c r="M52" s="18">
        <f>M10+M17+M24+M31+M38+M45</f>
        <v>0</v>
      </c>
      <c r="N52" s="18">
        <f>N10+N17+N24+N31+N38+N45</f>
        <v>1</v>
      </c>
      <c r="O52" s="18">
        <f>O10+O17+O24+O31+O38+O45</f>
        <v>4</v>
      </c>
      <c r="P52" s="19"/>
      <c r="Q52" s="17"/>
      <c r="R52" s="18">
        <f>R10+R17+R24+R31+R38+R45</f>
        <v>3</v>
      </c>
      <c r="S52" s="18">
        <f>S10+S17+S24+S31+S38+S45</f>
        <v>4</v>
      </c>
      <c r="T52" s="18">
        <f>T10+T17+T24+T31+T38+T45</f>
        <v>0</v>
      </c>
      <c r="U52" s="18">
        <f>U10+U17+U24+U31+U38+U45</f>
        <v>2</v>
      </c>
      <c r="V52" s="18">
        <f>V10+V17+V24+V31+V38+V45</f>
        <v>1</v>
      </c>
      <c r="W52" s="20"/>
      <c r="X52" s="17"/>
      <c r="Y52" s="18">
        <f>Y10+Y17+Y24+Y31+Y38+Y45</f>
        <v>2</v>
      </c>
      <c r="Z52" s="18">
        <f>Z10+Z17+Z24+Z31+Z38+Z45</f>
        <v>4</v>
      </c>
      <c r="AA52" s="18">
        <f>AA10+AA17+AA24+AA31+AA38+AA45</f>
        <v>4</v>
      </c>
      <c r="AB52" s="18">
        <f>AB10+AB17+AB24+AB31+AB38+AB45</f>
        <v>2</v>
      </c>
      <c r="AC52" s="18">
        <f>AC10+AC17+AC24+AC31+AC38+AC45</f>
        <v>0</v>
      </c>
      <c r="AD52" s="20"/>
      <c r="AE52" s="17"/>
      <c r="AF52" s="18">
        <f>AF10+AF17+AF24+AF31+AF38+AF45</f>
        <v>1</v>
      </c>
      <c r="AG52" s="18">
        <f>AG10+AG17+AG24+AG31+AG38+AG45</f>
        <v>0</v>
      </c>
    </row>
    <row r="53" spans="1:33" x14ac:dyDescent="0.25">
      <c r="A53" s="24"/>
      <c r="B53" s="25" t="s">
        <v>20</v>
      </c>
      <c r="C53" s="17"/>
      <c r="D53" s="21">
        <f>D52/D49*100</f>
        <v>0.11441647597254005</v>
      </c>
      <c r="E53" s="21">
        <f>E52/E49*100</f>
        <v>0.1129305477131564</v>
      </c>
      <c r="F53" s="21">
        <f>F52/F49*100</f>
        <v>5.6915196357427436E-2</v>
      </c>
      <c r="G53" s="21">
        <f>G52/G49*100</f>
        <v>0.11813349084465447</v>
      </c>
      <c r="H53" s="21">
        <f>H52/H49*100</f>
        <v>0</v>
      </c>
      <c r="I53" s="19"/>
      <c r="J53" s="17"/>
      <c r="K53" s="21">
        <f>K52/K49*100</f>
        <v>5.6338028169014086E-2</v>
      </c>
      <c r="L53" s="21">
        <f>L52/L49*100</f>
        <v>0.12091898428053204</v>
      </c>
      <c r="M53" s="21">
        <f>M52/M49*100</f>
        <v>0</v>
      </c>
      <c r="N53" s="21">
        <f>N52/N49*100</f>
        <v>6.0459492140266018E-2</v>
      </c>
      <c r="O53" s="21">
        <f>O52/O49*100</f>
        <v>0.21905805038335158</v>
      </c>
      <c r="P53" s="19"/>
      <c r="Q53" s="17"/>
      <c r="R53" s="21">
        <f>R52/R49*100</f>
        <v>0.1687289088863892</v>
      </c>
      <c r="S53" s="21">
        <f>S52/S49*100</f>
        <v>0.2458512599877074</v>
      </c>
      <c r="T53" s="21">
        <f>T52/T49*100</f>
        <v>0</v>
      </c>
      <c r="U53" s="21">
        <f>U52/U49*100</f>
        <v>0.12121212121212122</v>
      </c>
      <c r="V53" s="21">
        <f>V52/V49*100</f>
        <v>6.293266205160479E-2</v>
      </c>
      <c r="W53" s="20"/>
      <c r="X53" s="17"/>
      <c r="Y53" s="21">
        <f>Y52/Y49*100</f>
        <v>0.10922992900054614</v>
      </c>
      <c r="Z53" s="21">
        <f>Z52/Z49*100</f>
        <v>0.23980815347721821</v>
      </c>
      <c r="AA53" s="21">
        <f>AA52/AA49*100</f>
        <v>0.22753128555176336</v>
      </c>
      <c r="AB53" s="21">
        <f>AB52/AB49*100</f>
        <v>0.11494252873563218</v>
      </c>
      <c r="AC53" s="21">
        <f>AC52/AC49*100</f>
        <v>0</v>
      </c>
      <c r="AD53" s="20"/>
      <c r="AE53" s="17"/>
      <c r="AF53" s="21">
        <f>AF52/AF49*100</f>
        <v>4.9407114624505928E-2</v>
      </c>
      <c r="AG53" s="21">
        <f>AG52/AG49*100</f>
        <v>0</v>
      </c>
    </row>
    <row r="54" spans="1:33" x14ac:dyDescent="0.25">
      <c r="A54" s="24"/>
      <c r="B54" s="25" t="s">
        <v>21</v>
      </c>
      <c r="C54" s="34"/>
      <c r="D54" s="35">
        <f>D12+D19+D26+D33+D40+D47</f>
        <v>13</v>
      </c>
      <c r="E54" s="35">
        <f>E12+E19+E26+E33+E40+E47</f>
        <v>15</v>
      </c>
      <c r="F54" s="35">
        <f>F12+F19+F26+F33+F40+F47</f>
        <v>13</v>
      </c>
      <c r="G54" s="35">
        <f>G12+G19+G26+G33+G40+G47</f>
        <v>16</v>
      </c>
      <c r="H54" s="35">
        <f>H12+H19+H26+H33+H40+H47</f>
        <v>7</v>
      </c>
      <c r="I54" s="36"/>
      <c r="J54" s="34"/>
      <c r="K54" s="35">
        <f>K12+K19+K26+K33+K40+K47</f>
        <v>6</v>
      </c>
      <c r="L54" s="35">
        <f>L12+L19+L26+L33+L40+L47</f>
        <v>6</v>
      </c>
      <c r="M54" s="35">
        <f>M12+M19+M26+M33+M40+M47</f>
        <v>5</v>
      </c>
      <c r="N54" s="35">
        <f>N12+N19+N26+N33+N40+N47</f>
        <v>9</v>
      </c>
      <c r="O54" s="35">
        <f>O12+O19+O26+O33+O40+O47</f>
        <v>6</v>
      </c>
      <c r="P54" s="36"/>
      <c r="Q54" s="34"/>
      <c r="R54" s="35">
        <f>R12+R19+R26+R33+R40+R47</f>
        <v>13</v>
      </c>
      <c r="S54" s="35">
        <f>S12+S19+S26+S33+S40+S47</f>
        <v>15</v>
      </c>
      <c r="T54" s="35">
        <f>T12+T19+T26+T33+T40+T47</f>
        <v>10</v>
      </c>
      <c r="U54" s="35">
        <f>U12+U19+U26+U33+U40+U47</f>
        <v>11</v>
      </c>
      <c r="V54" s="35">
        <f>V12+V19+V26+V33+V40+V47</f>
        <v>11</v>
      </c>
      <c r="W54" s="37"/>
      <c r="X54" s="34"/>
      <c r="Y54" s="35">
        <f>Y12+Y19+Y26+Y33+Y40+Y47</f>
        <v>15</v>
      </c>
      <c r="Z54" s="35">
        <f>Z12+Z19+Z26+Z33+Z40+Z47</f>
        <v>15</v>
      </c>
      <c r="AA54" s="35">
        <f>AA12+AA19+AA26+AA33+AA40+AA47</f>
        <v>20</v>
      </c>
      <c r="AB54" s="35">
        <f>AB12+AB19+AB26+AB33+AB40+AB47</f>
        <v>19</v>
      </c>
      <c r="AC54" s="35">
        <f>AC12+AC19+AC26+AC33+AC40+AC47</f>
        <v>13</v>
      </c>
      <c r="AD54" s="37"/>
      <c r="AE54" s="34"/>
      <c r="AF54" s="35">
        <f>AF12+AF19+AF26+AF33+AF40+AF47</f>
        <v>23</v>
      </c>
      <c r="AG54" s="35">
        <f>AG12+AG19+AG26+AG33+AG40+AG47</f>
        <v>11</v>
      </c>
    </row>
    <row r="55" spans="1:33" x14ac:dyDescent="0.25">
      <c r="A55" s="38"/>
      <c r="B55" s="39" t="s">
        <v>22</v>
      </c>
      <c r="C55" s="40"/>
      <c r="D55" s="41">
        <f>D54/D49*100</f>
        <v>0.74370709382151035</v>
      </c>
      <c r="E55" s="41">
        <f>E54/E49*100</f>
        <v>0.84697910784867303</v>
      </c>
      <c r="F55" s="41">
        <f>F54/F49*100</f>
        <v>0.73989755264655654</v>
      </c>
      <c r="G55" s="41">
        <f>G54/G49*100</f>
        <v>0.94506792675723572</v>
      </c>
      <c r="H55" s="41">
        <f>H54/H49*100</f>
        <v>0.41941282204913122</v>
      </c>
      <c r="I55" s="42"/>
      <c r="J55" s="40"/>
      <c r="K55" s="41">
        <f>K54/K49*100</f>
        <v>0.3380281690140845</v>
      </c>
      <c r="L55" s="41">
        <f>L54/L49*100</f>
        <v>0.36275695284159615</v>
      </c>
      <c r="M55" s="41">
        <f>M54/M49*100</f>
        <v>0.32446463335496434</v>
      </c>
      <c r="N55" s="41">
        <f>N54/N49*100</f>
        <v>0.54413542926239422</v>
      </c>
      <c r="O55" s="41">
        <f>O54/O49*100</f>
        <v>0.32858707557502737</v>
      </c>
      <c r="P55" s="42"/>
      <c r="Q55" s="40"/>
      <c r="R55" s="41">
        <f>R54/R49*100</f>
        <v>0.73115860517435327</v>
      </c>
      <c r="S55" s="41">
        <f>S54/S49*100</f>
        <v>0.92194222495390299</v>
      </c>
      <c r="T55" s="41">
        <f>T54/T49*100</f>
        <v>0.65963060686015829</v>
      </c>
      <c r="U55" s="41">
        <f>U54/U49*100</f>
        <v>0.66666666666666674</v>
      </c>
      <c r="V55" s="41">
        <f>V54/V49*100</f>
        <v>0.69225928256765268</v>
      </c>
      <c r="W55" s="43"/>
      <c r="X55" s="40"/>
      <c r="Y55" s="41">
        <f>Y54/Y49*100</f>
        <v>0.81922446750409617</v>
      </c>
      <c r="Z55" s="41">
        <f>Z54/Z49*100</f>
        <v>0.89928057553956831</v>
      </c>
      <c r="AA55" s="41">
        <f>AA54/AA49*100</f>
        <v>1.1376564277588168</v>
      </c>
      <c r="AB55" s="41">
        <f>AB54/AB49*100</f>
        <v>1.0919540229885056</v>
      </c>
      <c r="AC55" s="41">
        <f>AC54/AC49*100</f>
        <v>0.95658572479764536</v>
      </c>
      <c r="AD55" s="43"/>
      <c r="AE55" s="40"/>
      <c r="AF55" s="41">
        <f>AF54/AF49*100</f>
        <v>1.1363636363636365</v>
      </c>
      <c r="AG55" s="41">
        <f>AG54/AG49*100</f>
        <v>0.6097560975609756</v>
      </c>
    </row>
    <row r="56" spans="1:33" x14ac:dyDescent="0.25">
      <c r="A56" s="44" t="s">
        <v>28</v>
      </c>
      <c r="R56" s="14"/>
    </row>
    <row r="57" spans="1:33" x14ac:dyDescent="0.25">
      <c r="A57" s="44" t="s">
        <v>29</v>
      </c>
      <c r="R57" s="18"/>
    </row>
    <row r="58" spans="1:33" x14ac:dyDescent="0.25">
      <c r="A58" t="s">
        <v>30</v>
      </c>
    </row>
    <row r="59" spans="1:33" x14ac:dyDescent="0.25">
      <c r="A59" t="s">
        <v>31</v>
      </c>
    </row>
    <row r="60" spans="1:33" x14ac:dyDescent="0.25">
      <c r="A60" t="s">
        <v>32</v>
      </c>
    </row>
    <row r="61" spans="1:33" x14ac:dyDescent="0.25">
      <c r="A61" t="s">
        <v>33</v>
      </c>
    </row>
    <row r="62" spans="1:33" x14ac:dyDescent="0.25">
      <c r="A62" t="s">
        <v>34</v>
      </c>
    </row>
    <row r="63" spans="1:33" x14ac:dyDescent="0.25">
      <c r="A63" t="s">
        <v>35</v>
      </c>
    </row>
    <row r="64" spans="1:33" x14ac:dyDescent="0.25">
      <c r="A64" t="s">
        <v>36</v>
      </c>
    </row>
    <row r="65" spans="1:1" x14ac:dyDescent="0.25">
      <c r="A65" t="s">
        <v>37</v>
      </c>
    </row>
    <row r="66" spans="1:1" x14ac:dyDescent="0.25">
      <c r="A66" t="s">
        <v>38</v>
      </c>
    </row>
    <row r="67" spans="1:1" x14ac:dyDescent="0.25">
      <c r="A67" t="s">
        <v>39</v>
      </c>
    </row>
    <row r="68" spans="1:1" x14ac:dyDescent="0.25">
      <c r="A68" t="s">
        <v>40</v>
      </c>
    </row>
    <row r="69" spans="1:1" x14ac:dyDescent="0.25">
      <c r="A69" t="s">
        <v>41</v>
      </c>
    </row>
    <row r="70" spans="1:1" x14ac:dyDescent="0.25">
      <c r="A70" t="s">
        <v>42</v>
      </c>
    </row>
    <row r="71" spans="1:1" x14ac:dyDescent="0.25">
      <c r="A71" t="s">
        <v>43</v>
      </c>
    </row>
    <row r="72" spans="1:1" x14ac:dyDescent="0.25">
      <c r="A72" t="s">
        <v>44</v>
      </c>
    </row>
    <row r="73" spans="1:1" x14ac:dyDescent="0.25">
      <c r="A73" t="s">
        <v>45</v>
      </c>
    </row>
    <row r="74" spans="1:1" x14ac:dyDescent="0.25">
      <c r="A74" t="s">
        <v>46</v>
      </c>
    </row>
    <row r="75" spans="1:1" x14ac:dyDescent="0.25">
      <c r="A75" t="s">
        <v>30</v>
      </c>
    </row>
    <row r="76" spans="1:1" x14ac:dyDescent="0.25">
      <c r="A76" t="s">
        <v>47</v>
      </c>
    </row>
    <row r="77" spans="1:1" x14ac:dyDescent="0.25">
      <c r="A77" t="s">
        <v>48</v>
      </c>
    </row>
    <row r="78" spans="1:1" x14ac:dyDescent="0.25">
      <c r="A78" t="s">
        <v>49</v>
      </c>
    </row>
  </sheetData>
  <mergeCells count="7">
    <mergeCell ref="AE4:AG4"/>
    <mergeCell ref="A5:B6"/>
    <mergeCell ref="A4:B4"/>
    <mergeCell ref="C4:I4"/>
    <mergeCell ref="J4:P4"/>
    <mergeCell ref="Q4:W4"/>
    <mergeCell ref="X4:AD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F8D2-3A20-4F0B-8169-1AA58D33A148}">
  <dimension ref="A1:AJ55"/>
  <sheetViews>
    <sheetView topLeftCell="C7" zoomScale="80" zoomScaleNormal="80" workbookViewId="0">
      <selection activeCell="E53" sqref="E53"/>
    </sheetView>
  </sheetViews>
  <sheetFormatPr baseColWidth="10" defaultRowHeight="15" x14ac:dyDescent="0.25"/>
  <sheetData>
    <row r="1" spans="1:36" x14ac:dyDescent="0.25">
      <c r="A1" s="3" t="s">
        <v>0</v>
      </c>
      <c r="B1" s="4"/>
    </row>
    <row r="2" spans="1:36" x14ac:dyDescent="0.25">
      <c r="A2" s="3" t="s">
        <v>95</v>
      </c>
      <c r="B2" s="5"/>
    </row>
    <row r="3" spans="1:36" ht="15.75" thickBot="1" x14ac:dyDescent="0.3">
      <c r="A3" s="5"/>
      <c r="B3" s="5"/>
      <c r="D3" s="5"/>
      <c r="W3" s="6"/>
    </row>
    <row r="4" spans="1:36" ht="15.75" thickBot="1" x14ac:dyDescent="0.3">
      <c r="A4" s="187" t="s">
        <v>2</v>
      </c>
      <c r="B4" s="187"/>
      <c r="C4" s="191" t="s">
        <v>90</v>
      </c>
      <c r="D4" s="193"/>
      <c r="E4" s="191" t="s">
        <v>91</v>
      </c>
      <c r="F4" s="192"/>
      <c r="G4" s="192"/>
      <c r="H4" s="192"/>
      <c r="I4" s="192"/>
      <c r="J4" s="192"/>
      <c r="K4" s="193"/>
      <c r="L4" s="191" t="s">
        <v>92</v>
      </c>
      <c r="M4" s="192"/>
      <c r="N4" s="192"/>
      <c r="O4" s="192"/>
      <c r="P4" s="192"/>
      <c r="Q4" s="192"/>
      <c r="R4" s="193"/>
      <c r="S4" s="191" t="s">
        <v>93</v>
      </c>
      <c r="T4" s="192"/>
      <c r="U4" s="192"/>
      <c r="V4" s="192"/>
      <c r="W4" s="192"/>
      <c r="X4" s="192"/>
      <c r="Y4" s="192"/>
      <c r="Z4" s="191" t="s">
        <v>94</v>
      </c>
      <c r="AA4" s="192"/>
      <c r="AB4" s="192"/>
      <c r="AC4" s="192"/>
      <c r="AD4" s="192"/>
      <c r="AE4" s="192"/>
      <c r="AF4" s="193"/>
      <c r="AG4" s="132"/>
      <c r="AH4" s="132"/>
      <c r="AI4" s="132"/>
      <c r="AJ4" s="132"/>
    </row>
    <row r="5" spans="1:36" ht="15.75" thickBot="1" x14ac:dyDescent="0.3">
      <c r="A5" s="186" t="s">
        <v>8</v>
      </c>
      <c r="B5" s="186"/>
      <c r="C5" s="152" t="s">
        <v>13</v>
      </c>
      <c r="D5" s="73" t="s">
        <v>14</v>
      </c>
      <c r="E5" s="72" t="s">
        <v>9</v>
      </c>
      <c r="F5" s="73" t="s">
        <v>10</v>
      </c>
      <c r="G5" s="73" t="s">
        <v>11</v>
      </c>
      <c r="H5" s="73" t="s">
        <v>11</v>
      </c>
      <c r="I5" s="73" t="s">
        <v>12</v>
      </c>
      <c r="J5" s="73" t="s">
        <v>13</v>
      </c>
      <c r="K5" s="73" t="s">
        <v>14</v>
      </c>
      <c r="L5" s="72" t="s">
        <v>9</v>
      </c>
      <c r="M5" s="73" t="s">
        <v>10</v>
      </c>
      <c r="N5" s="73" t="s">
        <v>11</v>
      </c>
      <c r="O5" s="73" t="s">
        <v>11</v>
      </c>
      <c r="P5" s="73" t="s">
        <v>12</v>
      </c>
      <c r="Q5" s="73" t="s">
        <v>13</v>
      </c>
      <c r="R5" s="73" t="s">
        <v>14</v>
      </c>
      <c r="S5" s="73" t="s">
        <v>9</v>
      </c>
      <c r="T5" s="73" t="s">
        <v>10</v>
      </c>
      <c r="U5" s="73" t="s">
        <v>11</v>
      </c>
      <c r="V5" s="73" t="s">
        <v>11</v>
      </c>
      <c r="W5" s="73" t="s">
        <v>12</v>
      </c>
      <c r="X5" s="73" t="s">
        <v>13</v>
      </c>
      <c r="Y5" s="153" t="s">
        <v>14</v>
      </c>
      <c r="Z5" s="73" t="s">
        <v>9</v>
      </c>
      <c r="AA5" s="73" t="s">
        <v>10</v>
      </c>
      <c r="AB5" s="73" t="s">
        <v>11</v>
      </c>
      <c r="AC5" s="73" t="s">
        <v>11</v>
      </c>
      <c r="AD5" s="73" t="s">
        <v>12</v>
      </c>
      <c r="AE5" s="73" t="s">
        <v>13</v>
      </c>
      <c r="AF5" s="169" t="s">
        <v>14</v>
      </c>
    </row>
    <row r="6" spans="1:36" ht="15.75" thickBot="1" x14ac:dyDescent="0.3">
      <c r="A6" s="186"/>
      <c r="B6" s="186"/>
      <c r="C6" s="154">
        <v>1</v>
      </c>
      <c r="D6" s="155">
        <v>2</v>
      </c>
      <c r="E6" s="155">
        <v>3</v>
      </c>
      <c r="F6" s="155">
        <v>4</v>
      </c>
      <c r="G6" s="155">
        <v>5</v>
      </c>
      <c r="H6" s="155">
        <v>6</v>
      </c>
      <c r="I6" s="155">
        <v>7</v>
      </c>
      <c r="J6" s="155">
        <v>8</v>
      </c>
      <c r="K6" s="155">
        <v>9</v>
      </c>
      <c r="L6" s="155">
        <v>10</v>
      </c>
      <c r="M6" s="155">
        <v>11</v>
      </c>
      <c r="N6" s="155">
        <v>12</v>
      </c>
      <c r="O6" s="155">
        <v>13</v>
      </c>
      <c r="P6" s="155">
        <v>14</v>
      </c>
      <c r="Q6" s="155">
        <v>15</v>
      </c>
      <c r="R6" s="155">
        <v>16</v>
      </c>
      <c r="S6" s="155">
        <v>17</v>
      </c>
      <c r="T6" s="155">
        <v>18</v>
      </c>
      <c r="U6" s="155">
        <v>19</v>
      </c>
      <c r="V6" s="155">
        <v>20</v>
      </c>
      <c r="W6" s="155">
        <v>21</v>
      </c>
      <c r="X6" s="155">
        <v>22</v>
      </c>
      <c r="Y6" s="155">
        <v>23</v>
      </c>
      <c r="Z6" s="155">
        <v>24</v>
      </c>
      <c r="AA6" s="155">
        <v>25</v>
      </c>
      <c r="AB6" s="155">
        <v>26</v>
      </c>
      <c r="AC6" s="155">
        <v>27</v>
      </c>
      <c r="AD6" s="155">
        <v>28</v>
      </c>
      <c r="AE6" s="155">
        <v>29</v>
      </c>
      <c r="AF6" s="156">
        <v>30</v>
      </c>
    </row>
    <row r="7" spans="1:36" x14ac:dyDescent="0.25">
      <c r="A7" s="11" t="s">
        <v>15</v>
      </c>
      <c r="B7" s="12" t="s">
        <v>16</v>
      </c>
      <c r="C7" s="81"/>
      <c r="D7" s="79"/>
      <c r="E7" s="80"/>
      <c r="F7" s="78"/>
      <c r="G7" s="78"/>
      <c r="H7" s="78"/>
      <c r="I7" s="78"/>
      <c r="J7" s="78"/>
      <c r="K7" s="79"/>
      <c r="L7" s="80"/>
      <c r="M7" s="78"/>
      <c r="N7" s="78"/>
      <c r="O7" s="78"/>
      <c r="P7" s="81"/>
      <c r="Q7" s="81"/>
      <c r="R7" s="79"/>
      <c r="S7" s="80"/>
      <c r="T7" s="78"/>
      <c r="U7" s="78"/>
      <c r="V7" s="78"/>
      <c r="W7" s="78"/>
      <c r="X7" s="78"/>
      <c r="Y7" s="79"/>
      <c r="Z7" s="80"/>
      <c r="AA7" s="78"/>
      <c r="AB7" s="78"/>
      <c r="AC7" s="78"/>
      <c r="AD7" s="78"/>
      <c r="AE7" s="78"/>
      <c r="AF7" s="79"/>
    </row>
    <row r="8" spans="1:36" x14ac:dyDescent="0.25">
      <c r="A8" s="16"/>
      <c r="B8" s="4" t="s">
        <v>17</v>
      </c>
      <c r="C8" s="89"/>
      <c r="D8" s="88"/>
      <c r="E8" s="84"/>
      <c r="F8" s="87"/>
      <c r="G8" s="87"/>
      <c r="H8" s="87"/>
      <c r="I8" s="87"/>
      <c r="J8" s="87"/>
      <c r="K8" s="88"/>
      <c r="L8" s="84"/>
      <c r="M8" s="87"/>
      <c r="N8" s="87"/>
      <c r="O8" s="87"/>
      <c r="P8" s="89"/>
      <c r="Q8" s="89"/>
      <c r="R8" s="88"/>
      <c r="S8" s="84"/>
      <c r="T8" s="87"/>
      <c r="U8" s="87"/>
      <c r="V8" s="87"/>
      <c r="W8" s="87"/>
      <c r="X8" s="87"/>
      <c r="Y8" s="88"/>
      <c r="Z8" s="84"/>
      <c r="AA8" s="87"/>
      <c r="AB8" s="87"/>
      <c r="AC8" s="87"/>
      <c r="AD8" s="87"/>
      <c r="AE8" s="87"/>
      <c r="AF8" s="88"/>
    </row>
    <row r="9" spans="1:36" x14ac:dyDescent="0.25">
      <c r="A9" s="16"/>
      <c r="B9" s="4" t="s">
        <v>18</v>
      </c>
      <c r="C9" s="96" t="str">
        <f>IF(C$7="","",IF(C$7=0,0,C8/C$7*100))</f>
        <v/>
      </c>
      <c r="D9" s="95" t="str">
        <f t="shared" ref="D9:AF9" si="0">IF(D$7="","",IF(D$7=0,0,D8/D$7*100))</f>
        <v/>
      </c>
      <c r="E9" s="92" t="str">
        <f t="shared" si="0"/>
        <v/>
      </c>
      <c r="F9" s="94" t="str">
        <f t="shared" si="0"/>
        <v/>
      </c>
      <c r="G9" s="94" t="str">
        <f t="shared" si="0"/>
        <v/>
      </c>
      <c r="H9" s="94" t="str">
        <f t="shared" si="0"/>
        <v/>
      </c>
      <c r="I9" s="94" t="str">
        <f t="shared" si="0"/>
        <v/>
      </c>
      <c r="J9" s="94" t="str">
        <f t="shared" si="0"/>
        <v/>
      </c>
      <c r="K9" s="95" t="str">
        <f t="shared" si="0"/>
        <v/>
      </c>
      <c r="L9" s="92" t="str">
        <f t="shared" si="0"/>
        <v/>
      </c>
      <c r="M9" s="94" t="str">
        <f t="shared" si="0"/>
        <v/>
      </c>
      <c r="N9" s="94" t="str">
        <f t="shared" si="0"/>
        <v/>
      </c>
      <c r="O9" s="94" t="str">
        <f t="shared" si="0"/>
        <v/>
      </c>
      <c r="P9" s="96" t="str">
        <f t="shared" si="0"/>
        <v/>
      </c>
      <c r="Q9" s="96" t="str">
        <f t="shared" si="0"/>
        <v/>
      </c>
      <c r="R9" s="95" t="str">
        <f t="shared" si="0"/>
        <v/>
      </c>
      <c r="S9" s="92" t="str">
        <f t="shared" si="0"/>
        <v/>
      </c>
      <c r="T9" s="94" t="str">
        <f t="shared" si="0"/>
        <v/>
      </c>
      <c r="U9" s="94" t="str">
        <f t="shared" si="0"/>
        <v/>
      </c>
      <c r="V9" s="94" t="str">
        <f t="shared" si="0"/>
        <v/>
      </c>
      <c r="W9" s="94" t="str">
        <f t="shared" si="0"/>
        <v/>
      </c>
      <c r="X9" s="94" t="str">
        <f t="shared" si="0"/>
        <v/>
      </c>
      <c r="Y9" s="95" t="str">
        <f t="shared" si="0"/>
        <v/>
      </c>
      <c r="Z9" s="92" t="str">
        <f t="shared" si="0"/>
        <v/>
      </c>
      <c r="AA9" s="94" t="str">
        <f t="shared" si="0"/>
        <v/>
      </c>
      <c r="AB9" s="94" t="str">
        <f t="shared" si="0"/>
        <v/>
      </c>
      <c r="AC9" s="94" t="str">
        <f t="shared" si="0"/>
        <v/>
      </c>
      <c r="AD9" s="94" t="str">
        <f t="shared" si="0"/>
        <v/>
      </c>
      <c r="AE9" s="94" t="str">
        <f t="shared" si="0"/>
        <v/>
      </c>
      <c r="AF9" s="95" t="str">
        <f t="shared" si="0"/>
        <v/>
      </c>
    </row>
    <row r="10" spans="1:36" x14ac:dyDescent="0.25">
      <c r="A10" s="24"/>
      <c r="B10" s="25" t="s">
        <v>19</v>
      </c>
      <c r="C10" s="103"/>
      <c r="D10" s="102"/>
      <c r="E10" s="99"/>
      <c r="F10" s="101"/>
      <c r="G10" s="101"/>
      <c r="H10" s="101"/>
      <c r="I10" s="101"/>
      <c r="J10" s="101"/>
      <c r="K10" s="102"/>
      <c r="L10" s="99"/>
      <c r="M10" s="101"/>
      <c r="N10" s="101"/>
      <c r="O10" s="101"/>
      <c r="P10" s="103"/>
      <c r="Q10" s="103"/>
      <c r="R10" s="102"/>
      <c r="S10" s="99"/>
      <c r="T10" s="101"/>
      <c r="U10" s="101"/>
      <c r="V10" s="101"/>
      <c r="W10" s="101"/>
      <c r="X10" s="101"/>
      <c r="Y10" s="102"/>
      <c r="Z10" s="99"/>
      <c r="AA10" s="101"/>
      <c r="AB10" s="101"/>
      <c r="AC10" s="101"/>
      <c r="AD10" s="101"/>
      <c r="AE10" s="101"/>
      <c r="AF10" s="102"/>
    </row>
    <row r="11" spans="1:36" x14ac:dyDescent="0.25">
      <c r="A11" s="24"/>
      <c r="B11" s="25" t="s">
        <v>20</v>
      </c>
      <c r="C11" s="96" t="str">
        <f>IF(C$7="","",IF(C$7=0,0,C10/C$7*100))</f>
        <v/>
      </c>
      <c r="D11" s="102" t="str">
        <f t="shared" ref="D11:AF11" si="1">IF(D$7="","",IF(D$7=0,0,D10/D$7*100))</f>
        <v/>
      </c>
      <c r="E11" s="99" t="str">
        <f t="shared" si="1"/>
        <v/>
      </c>
      <c r="F11" s="94" t="str">
        <f t="shared" si="1"/>
        <v/>
      </c>
      <c r="G11" s="94" t="str">
        <f t="shared" si="1"/>
        <v/>
      </c>
      <c r="H11" s="94" t="str">
        <f t="shared" si="1"/>
        <v/>
      </c>
      <c r="I11" s="94" t="str">
        <f t="shared" si="1"/>
        <v/>
      </c>
      <c r="J11" s="94" t="str">
        <f t="shared" si="1"/>
        <v/>
      </c>
      <c r="K11" s="102" t="str">
        <f t="shared" si="1"/>
        <v/>
      </c>
      <c r="L11" s="99" t="str">
        <f t="shared" si="1"/>
        <v/>
      </c>
      <c r="M11" s="94" t="str">
        <f t="shared" si="1"/>
        <v/>
      </c>
      <c r="N11" s="94" t="str">
        <f t="shared" si="1"/>
        <v/>
      </c>
      <c r="O11" s="94" t="str">
        <f t="shared" si="1"/>
        <v/>
      </c>
      <c r="P11" s="96" t="str">
        <f t="shared" si="1"/>
        <v/>
      </c>
      <c r="Q11" s="96" t="str">
        <f t="shared" si="1"/>
        <v/>
      </c>
      <c r="R11" s="102" t="str">
        <f t="shared" si="1"/>
        <v/>
      </c>
      <c r="S11" s="99" t="str">
        <f t="shared" si="1"/>
        <v/>
      </c>
      <c r="T11" s="94" t="str">
        <f t="shared" si="1"/>
        <v/>
      </c>
      <c r="U11" s="94" t="str">
        <f t="shared" si="1"/>
        <v/>
      </c>
      <c r="V11" s="94" t="str">
        <f t="shared" si="1"/>
        <v/>
      </c>
      <c r="W11" s="94" t="str">
        <f t="shared" si="1"/>
        <v/>
      </c>
      <c r="X11" s="94" t="str">
        <f t="shared" si="1"/>
        <v/>
      </c>
      <c r="Y11" s="102" t="str">
        <f t="shared" si="1"/>
        <v/>
      </c>
      <c r="Z11" s="99" t="str">
        <f t="shared" si="1"/>
        <v/>
      </c>
      <c r="AA11" s="94" t="str">
        <f t="shared" si="1"/>
        <v/>
      </c>
      <c r="AB11" s="94" t="str">
        <f t="shared" si="1"/>
        <v/>
      </c>
      <c r="AC11" s="94" t="str">
        <f t="shared" si="1"/>
        <v/>
      </c>
      <c r="AD11" s="94" t="str">
        <f t="shared" si="1"/>
        <v/>
      </c>
      <c r="AE11" s="94" t="str">
        <f t="shared" si="1"/>
        <v/>
      </c>
      <c r="AF11" s="102" t="str">
        <f t="shared" si="1"/>
        <v/>
      </c>
    </row>
    <row r="12" spans="1:36" x14ac:dyDescent="0.25">
      <c r="A12" s="24"/>
      <c r="B12" s="25" t="s">
        <v>21</v>
      </c>
      <c r="C12" s="103"/>
      <c r="D12" s="102"/>
      <c r="E12" s="99"/>
      <c r="F12" s="101"/>
      <c r="G12" s="101"/>
      <c r="H12" s="101"/>
      <c r="I12" s="101"/>
      <c r="J12" s="101"/>
      <c r="K12" s="102"/>
      <c r="L12" s="99"/>
      <c r="M12" s="101"/>
      <c r="N12" s="101"/>
      <c r="O12" s="101"/>
      <c r="P12" s="103"/>
      <c r="Q12" s="103"/>
      <c r="R12" s="102"/>
      <c r="S12" s="99"/>
      <c r="T12" s="101"/>
      <c r="U12" s="101"/>
      <c r="V12" s="101"/>
      <c r="W12" s="101"/>
      <c r="X12" s="101"/>
      <c r="Y12" s="102"/>
      <c r="Z12" s="99"/>
      <c r="AA12" s="101"/>
      <c r="AB12" s="101"/>
      <c r="AC12" s="101"/>
      <c r="AD12" s="101"/>
      <c r="AE12" s="101"/>
      <c r="AF12" s="102"/>
    </row>
    <row r="13" spans="1:36" ht="15.75" thickBot="1" x14ac:dyDescent="0.3">
      <c r="A13" s="24"/>
      <c r="B13" s="4" t="s">
        <v>22</v>
      </c>
      <c r="C13" s="108" t="str">
        <f>IF(C$7="","",IF(C$7=0,0,C12/C$7*100))</f>
        <v/>
      </c>
      <c r="D13" s="102" t="str">
        <f t="shared" ref="D13:AF13" si="2">IF(D$7="","",IF(D$7=0,0,D12/D$7*100))</f>
        <v/>
      </c>
      <c r="E13" s="99" t="str">
        <f t="shared" si="2"/>
        <v/>
      </c>
      <c r="F13" s="107" t="str">
        <f t="shared" si="2"/>
        <v/>
      </c>
      <c r="G13" s="107" t="str">
        <f t="shared" si="2"/>
        <v/>
      </c>
      <c r="H13" s="107" t="str">
        <f t="shared" si="2"/>
        <v/>
      </c>
      <c r="I13" s="107" t="str">
        <f t="shared" si="2"/>
        <v/>
      </c>
      <c r="J13" s="107" t="str">
        <f t="shared" si="2"/>
        <v/>
      </c>
      <c r="K13" s="102" t="str">
        <f t="shared" si="2"/>
        <v/>
      </c>
      <c r="L13" s="99" t="str">
        <f t="shared" si="2"/>
        <v/>
      </c>
      <c r="M13" s="107" t="str">
        <f t="shared" si="2"/>
        <v/>
      </c>
      <c r="N13" s="107" t="str">
        <f t="shared" si="2"/>
        <v/>
      </c>
      <c r="O13" s="107" t="str">
        <f t="shared" si="2"/>
        <v/>
      </c>
      <c r="P13" s="108" t="str">
        <f t="shared" si="2"/>
        <v/>
      </c>
      <c r="Q13" s="108" t="str">
        <f t="shared" si="2"/>
        <v/>
      </c>
      <c r="R13" s="102" t="str">
        <f t="shared" si="2"/>
        <v/>
      </c>
      <c r="S13" s="99" t="str">
        <f t="shared" si="2"/>
        <v/>
      </c>
      <c r="T13" s="107" t="str">
        <f t="shared" si="2"/>
        <v/>
      </c>
      <c r="U13" s="107" t="str">
        <f t="shared" si="2"/>
        <v/>
      </c>
      <c r="V13" s="107" t="str">
        <f t="shared" si="2"/>
        <v/>
      </c>
      <c r="W13" s="107" t="str">
        <f t="shared" si="2"/>
        <v/>
      </c>
      <c r="X13" s="107" t="str">
        <f t="shared" si="2"/>
        <v/>
      </c>
      <c r="Y13" s="102" t="str">
        <f t="shared" si="2"/>
        <v/>
      </c>
      <c r="Z13" s="99" t="str">
        <f t="shared" si="2"/>
        <v/>
      </c>
      <c r="AA13" s="107" t="str">
        <f t="shared" si="2"/>
        <v/>
      </c>
      <c r="AB13" s="107" t="str">
        <f t="shared" si="2"/>
        <v/>
      </c>
      <c r="AC13" s="107" t="str">
        <f t="shared" si="2"/>
        <v/>
      </c>
      <c r="AD13" s="107" t="str">
        <f t="shared" si="2"/>
        <v/>
      </c>
      <c r="AE13" s="107" t="str">
        <f t="shared" si="2"/>
        <v/>
      </c>
      <c r="AF13" s="102" t="str">
        <f t="shared" si="2"/>
        <v/>
      </c>
    </row>
    <row r="14" spans="1:36" x14ac:dyDescent="0.25">
      <c r="A14" s="11" t="s">
        <v>23</v>
      </c>
      <c r="B14" s="12" t="s">
        <v>16</v>
      </c>
      <c r="C14" s="81"/>
      <c r="D14" s="114"/>
      <c r="E14" s="111"/>
      <c r="F14" s="113"/>
      <c r="G14" s="113"/>
      <c r="H14" s="113"/>
      <c r="I14" s="113"/>
      <c r="J14" s="113"/>
      <c r="K14" s="114"/>
      <c r="L14" s="111"/>
      <c r="M14" s="113"/>
      <c r="N14" s="113"/>
      <c r="O14" s="113"/>
      <c r="P14" s="115"/>
      <c r="Q14" s="115"/>
      <c r="R14" s="114"/>
      <c r="S14" s="111"/>
      <c r="T14" s="113"/>
      <c r="U14" s="113"/>
      <c r="V14" s="113"/>
      <c r="W14" s="113"/>
      <c r="X14" s="113"/>
      <c r="Y14" s="114"/>
      <c r="Z14" s="111"/>
      <c r="AA14" s="113"/>
      <c r="AB14" s="113"/>
      <c r="AC14" s="113"/>
      <c r="AD14" s="113"/>
      <c r="AE14" s="113"/>
      <c r="AF14" s="114"/>
    </row>
    <row r="15" spans="1:36" x14ac:dyDescent="0.25">
      <c r="A15" s="16"/>
      <c r="B15" s="4" t="s">
        <v>17</v>
      </c>
      <c r="C15" s="89"/>
      <c r="D15" s="88"/>
      <c r="E15" s="84"/>
      <c r="F15" s="87"/>
      <c r="G15" s="87"/>
      <c r="H15" s="87"/>
      <c r="I15" s="87"/>
      <c r="J15" s="87"/>
      <c r="K15" s="88"/>
      <c r="L15" s="84"/>
      <c r="M15" s="87"/>
      <c r="N15" s="87"/>
      <c r="O15" s="87"/>
      <c r="P15" s="89"/>
      <c r="Q15" s="89"/>
      <c r="R15" s="88"/>
      <c r="S15" s="84"/>
      <c r="T15" s="87"/>
      <c r="U15" s="87"/>
      <c r="V15" s="87"/>
      <c r="W15" s="87"/>
      <c r="X15" s="87"/>
      <c r="Y15" s="88"/>
      <c r="Z15" s="84"/>
      <c r="AA15" s="87"/>
      <c r="AB15" s="87"/>
      <c r="AC15" s="87"/>
      <c r="AD15" s="87"/>
      <c r="AE15" s="87"/>
      <c r="AF15" s="88"/>
    </row>
    <row r="16" spans="1:36" x14ac:dyDescent="0.25">
      <c r="A16" s="16"/>
      <c r="B16" s="4" t="s">
        <v>18</v>
      </c>
      <c r="C16" s="96" t="str">
        <f>IF(C$14="","",IF(C$14=0,0,C15/C$14*100))</f>
        <v/>
      </c>
      <c r="D16" s="95" t="str">
        <f t="shared" ref="D16:AF16" si="3">IF(D$14="","",IF(D$14=0,0,D15/D$14*100))</f>
        <v/>
      </c>
      <c r="E16" s="92" t="str">
        <f t="shared" si="3"/>
        <v/>
      </c>
      <c r="F16" s="94" t="str">
        <f t="shared" si="3"/>
        <v/>
      </c>
      <c r="G16" s="94" t="str">
        <f t="shared" si="3"/>
        <v/>
      </c>
      <c r="H16" s="94" t="str">
        <f t="shared" si="3"/>
        <v/>
      </c>
      <c r="I16" s="94" t="str">
        <f t="shared" si="3"/>
        <v/>
      </c>
      <c r="J16" s="94" t="str">
        <f t="shared" si="3"/>
        <v/>
      </c>
      <c r="K16" s="95" t="str">
        <f t="shared" si="3"/>
        <v/>
      </c>
      <c r="L16" s="92" t="str">
        <f t="shared" si="3"/>
        <v/>
      </c>
      <c r="M16" s="94" t="str">
        <f t="shared" si="3"/>
        <v/>
      </c>
      <c r="N16" s="94" t="str">
        <f t="shared" si="3"/>
        <v/>
      </c>
      <c r="O16" s="94" t="str">
        <f t="shared" si="3"/>
        <v/>
      </c>
      <c r="P16" s="96" t="str">
        <f t="shared" si="3"/>
        <v/>
      </c>
      <c r="Q16" s="96" t="str">
        <f t="shared" si="3"/>
        <v/>
      </c>
      <c r="R16" s="95" t="str">
        <f t="shared" si="3"/>
        <v/>
      </c>
      <c r="S16" s="92" t="str">
        <f t="shared" si="3"/>
        <v/>
      </c>
      <c r="T16" s="94" t="str">
        <f t="shared" si="3"/>
        <v/>
      </c>
      <c r="U16" s="94" t="str">
        <f t="shared" si="3"/>
        <v/>
      </c>
      <c r="V16" s="94" t="str">
        <f t="shared" si="3"/>
        <v/>
      </c>
      <c r="W16" s="94" t="str">
        <f t="shared" si="3"/>
        <v/>
      </c>
      <c r="X16" s="94" t="str">
        <f t="shared" si="3"/>
        <v/>
      </c>
      <c r="Y16" s="95" t="str">
        <f t="shared" si="3"/>
        <v/>
      </c>
      <c r="Z16" s="92" t="str">
        <f t="shared" si="3"/>
        <v/>
      </c>
      <c r="AA16" s="94" t="str">
        <f t="shared" si="3"/>
        <v/>
      </c>
      <c r="AB16" s="94" t="str">
        <f t="shared" si="3"/>
        <v/>
      </c>
      <c r="AC16" s="94" t="str">
        <f t="shared" si="3"/>
        <v/>
      </c>
      <c r="AD16" s="94" t="str">
        <f t="shared" si="3"/>
        <v/>
      </c>
      <c r="AE16" s="94" t="str">
        <f t="shared" si="3"/>
        <v/>
      </c>
      <c r="AF16" s="95" t="str">
        <f t="shared" si="3"/>
        <v/>
      </c>
    </row>
    <row r="17" spans="1:32" x14ac:dyDescent="0.25">
      <c r="A17" s="24"/>
      <c r="B17" s="25" t="s">
        <v>19</v>
      </c>
      <c r="C17" s="103"/>
      <c r="D17" s="102"/>
      <c r="E17" s="99"/>
      <c r="F17" s="101"/>
      <c r="G17" s="101"/>
      <c r="H17" s="101"/>
      <c r="I17" s="101"/>
      <c r="J17" s="101"/>
      <c r="K17" s="102"/>
      <c r="L17" s="99"/>
      <c r="M17" s="101"/>
      <c r="N17" s="101"/>
      <c r="O17" s="101"/>
      <c r="P17" s="103"/>
      <c r="Q17" s="103"/>
      <c r="R17" s="102"/>
      <c r="S17" s="99"/>
      <c r="T17" s="101"/>
      <c r="U17" s="101"/>
      <c r="V17" s="101"/>
      <c r="W17" s="101"/>
      <c r="X17" s="101"/>
      <c r="Y17" s="102"/>
      <c r="Z17" s="99"/>
      <c r="AA17" s="101"/>
      <c r="AB17" s="101"/>
      <c r="AC17" s="101"/>
      <c r="AD17" s="101"/>
      <c r="AE17" s="101"/>
      <c r="AF17" s="102"/>
    </row>
    <row r="18" spans="1:32" x14ac:dyDescent="0.25">
      <c r="A18" s="24"/>
      <c r="B18" s="25" t="s">
        <v>20</v>
      </c>
      <c r="C18" s="96" t="str">
        <f>IF(C$14="","",IF(C$14=0,0,C17/C$14*100))</f>
        <v/>
      </c>
      <c r="D18" s="102" t="str">
        <f t="shared" ref="D18:AF18" si="4">IF(D$14="","",IF(D$14=0,0,D17/D$14*100))</f>
        <v/>
      </c>
      <c r="E18" s="99" t="str">
        <f t="shared" si="4"/>
        <v/>
      </c>
      <c r="F18" s="94" t="str">
        <f t="shared" si="4"/>
        <v/>
      </c>
      <c r="G18" s="94" t="str">
        <f t="shared" si="4"/>
        <v/>
      </c>
      <c r="H18" s="94" t="str">
        <f t="shared" si="4"/>
        <v/>
      </c>
      <c r="I18" s="94" t="str">
        <f t="shared" si="4"/>
        <v/>
      </c>
      <c r="J18" s="94" t="str">
        <f t="shared" si="4"/>
        <v/>
      </c>
      <c r="K18" s="102" t="str">
        <f t="shared" si="4"/>
        <v/>
      </c>
      <c r="L18" s="99" t="str">
        <f t="shared" si="4"/>
        <v/>
      </c>
      <c r="M18" s="94" t="str">
        <f t="shared" si="4"/>
        <v/>
      </c>
      <c r="N18" s="94" t="str">
        <f t="shared" si="4"/>
        <v/>
      </c>
      <c r="O18" s="94" t="str">
        <f t="shared" si="4"/>
        <v/>
      </c>
      <c r="P18" s="96" t="str">
        <f t="shared" si="4"/>
        <v/>
      </c>
      <c r="Q18" s="96" t="str">
        <f t="shared" si="4"/>
        <v/>
      </c>
      <c r="R18" s="102" t="str">
        <f t="shared" si="4"/>
        <v/>
      </c>
      <c r="S18" s="99" t="str">
        <f t="shared" si="4"/>
        <v/>
      </c>
      <c r="T18" s="94" t="str">
        <f t="shared" si="4"/>
        <v/>
      </c>
      <c r="U18" s="94" t="str">
        <f t="shared" si="4"/>
        <v/>
      </c>
      <c r="V18" s="94" t="str">
        <f t="shared" si="4"/>
        <v/>
      </c>
      <c r="W18" s="94" t="str">
        <f t="shared" si="4"/>
        <v/>
      </c>
      <c r="X18" s="94" t="str">
        <f t="shared" si="4"/>
        <v/>
      </c>
      <c r="Y18" s="102" t="str">
        <f t="shared" si="4"/>
        <v/>
      </c>
      <c r="Z18" s="99" t="str">
        <f t="shared" si="4"/>
        <v/>
      </c>
      <c r="AA18" s="94" t="str">
        <f t="shared" si="4"/>
        <v/>
      </c>
      <c r="AB18" s="94" t="str">
        <f t="shared" si="4"/>
        <v/>
      </c>
      <c r="AC18" s="94" t="str">
        <f t="shared" si="4"/>
        <v/>
      </c>
      <c r="AD18" s="94" t="str">
        <f t="shared" si="4"/>
        <v/>
      </c>
      <c r="AE18" s="94" t="str">
        <f t="shared" si="4"/>
        <v/>
      </c>
      <c r="AF18" s="102" t="str">
        <f t="shared" si="4"/>
        <v/>
      </c>
    </row>
    <row r="19" spans="1:32" x14ac:dyDescent="0.25">
      <c r="A19" s="24"/>
      <c r="B19" s="25" t="s">
        <v>21</v>
      </c>
      <c r="C19" s="103"/>
      <c r="D19" s="102"/>
      <c r="E19" s="99"/>
      <c r="F19" s="101"/>
      <c r="G19" s="101"/>
      <c r="H19" s="101"/>
      <c r="I19" s="101"/>
      <c r="J19" s="101"/>
      <c r="K19" s="102"/>
      <c r="L19" s="99"/>
      <c r="M19" s="101"/>
      <c r="N19" s="101"/>
      <c r="O19" s="101"/>
      <c r="P19" s="103"/>
      <c r="Q19" s="103"/>
      <c r="R19" s="102"/>
      <c r="S19" s="99"/>
      <c r="T19" s="101"/>
      <c r="U19" s="101"/>
      <c r="V19" s="101"/>
      <c r="W19" s="101"/>
      <c r="X19" s="101"/>
      <c r="Y19" s="102"/>
      <c r="Z19" s="99"/>
      <c r="AA19" s="101"/>
      <c r="AB19" s="101"/>
      <c r="AC19" s="101"/>
      <c r="AD19" s="101"/>
      <c r="AE19" s="101"/>
      <c r="AF19" s="102"/>
    </row>
    <row r="20" spans="1:32" ht="15.75" thickBot="1" x14ac:dyDescent="0.3">
      <c r="A20" s="24"/>
      <c r="B20" s="25" t="s">
        <v>22</v>
      </c>
      <c r="C20" s="108" t="str">
        <f>IF(C$14="","",IF(C$14=0,0,C19/C$14*100))</f>
        <v/>
      </c>
      <c r="D20" s="102" t="str">
        <f t="shared" ref="D20:AF20" si="5">IF(D$14="","",IF(D$14=0,0,D19/D$14*100))</f>
        <v/>
      </c>
      <c r="E20" s="99" t="str">
        <f t="shared" si="5"/>
        <v/>
      </c>
      <c r="F20" s="106" t="str">
        <f t="shared" si="5"/>
        <v/>
      </c>
      <c r="G20" s="106" t="str">
        <f t="shared" si="5"/>
        <v/>
      </c>
      <c r="H20" s="106" t="str">
        <f t="shared" si="5"/>
        <v/>
      </c>
      <c r="I20" s="106" t="str">
        <f t="shared" si="5"/>
        <v/>
      </c>
      <c r="J20" s="106" t="str">
        <f t="shared" si="5"/>
        <v/>
      </c>
      <c r="K20" s="102" t="str">
        <f t="shared" si="5"/>
        <v/>
      </c>
      <c r="L20" s="99" t="str">
        <f t="shared" si="5"/>
        <v/>
      </c>
      <c r="M20" s="107" t="str">
        <f t="shared" si="5"/>
        <v/>
      </c>
      <c r="N20" s="107" t="str">
        <f t="shared" si="5"/>
        <v/>
      </c>
      <c r="O20" s="107" t="str">
        <f t="shared" si="5"/>
        <v/>
      </c>
      <c r="P20" s="118" t="str">
        <f t="shared" si="5"/>
        <v/>
      </c>
      <c r="Q20" s="108" t="str">
        <f t="shared" si="5"/>
        <v/>
      </c>
      <c r="R20" s="102" t="str">
        <f t="shared" si="5"/>
        <v/>
      </c>
      <c r="S20" s="99" t="str">
        <f t="shared" si="5"/>
        <v/>
      </c>
      <c r="T20" s="107" t="str">
        <f t="shared" si="5"/>
        <v/>
      </c>
      <c r="U20" s="107" t="str">
        <f t="shared" si="5"/>
        <v/>
      </c>
      <c r="V20" s="106" t="str">
        <f t="shared" si="5"/>
        <v/>
      </c>
      <c r="W20" s="106" t="str">
        <f t="shared" si="5"/>
        <v/>
      </c>
      <c r="X20" s="106" t="str">
        <f t="shared" si="5"/>
        <v/>
      </c>
      <c r="Y20" s="102" t="str">
        <f t="shared" si="5"/>
        <v/>
      </c>
      <c r="Z20" s="99" t="str">
        <f t="shared" si="5"/>
        <v/>
      </c>
      <c r="AA20" s="107" t="str">
        <f t="shared" si="5"/>
        <v/>
      </c>
      <c r="AB20" s="107" t="str">
        <f t="shared" si="5"/>
        <v/>
      </c>
      <c r="AC20" s="106" t="str">
        <f t="shared" si="5"/>
        <v/>
      </c>
      <c r="AD20" s="106" t="str">
        <f t="shared" si="5"/>
        <v/>
      </c>
      <c r="AE20" s="106" t="str">
        <f t="shared" si="5"/>
        <v/>
      </c>
      <c r="AF20" s="102" t="str">
        <f t="shared" si="5"/>
        <v/>
      </c>
    </row>
    <row r="21" spans="1:32" x14ac:dyDescent="0.25">
      <c r="A21" s="11" t="s">
        <v>24</v>
      </c>
      <c r="B21" s="12" t="s">
        <v>16</v>
      </c>
      <c r="C21" s="81"/>
      <c r="D21" s="114"/>
      <c r="E21" s="111"/>
      <c r="F21" s="113"/>
      <c r="G21" s="113"/>
      <c r="H21" s="113"/>
      <c r="I21" s="113"/>
      <c r="J21" s="113"/>
      <c r="K21" s="114"/>
      <c r="L21" s="111"/>
      <c r="M21" s="113"/>
      <c r="N21" s="113"/>
      <c r="O21" s="113"/>
      <c r="P21" s="115"/>
      <c r="Q21" s="115"/>
      <c r="R21" s="114"/>
      <c r="S21" s="111"/>
      <c r="T21" s="113"/>
      <c r="U21" s="113"/>
      <c r="V21" s="113"/>
      <c r="W21" s="113"/>
      <c r="X21" s="113"/>
      <c r="Y21" s="114"/>
      <c r="Z21" s="111"/>
      <c r="AA21" s="113"/>
      <c r="AB21" s="113"/>
      <c r="AC21" s="113"/>
      <c r="AD21" s="113"/>
      <c r="AE21" s="113"/>
      <c r="AF21" s="114"/>
    </row>
    <row r="22" spans="1:32" x14ac:dyDescent="0.25">
      <c r="A22" s="16"/>
      <c r="B22" s="4" t="s">
        <v>17</v>
      </c>
      <c r="C22" s="89"/>
      <c r="D22" s="88"/>
      <c r="E22" s="84"/>
      <c r="F22" s="87"/>
      <c r="G22" s="87"/>
      <c r="H22" s="87"/>
      <c r="I22" s="87"/>
      <c r="J22" s="87"/>
      <c r="K22" s="88"/>
      <c r="L22" s="84"/>
      <c r="M22" s="87"/>
      <c r="N22" s="87"/>
      <c r="O22" s="87"/>
      <c r="P22" s="89"/>
      <c r="Q22" s="89"/>
      <c r="R22" s="88"/>
      <c r="S22" s="84"/>
      <c r="T22" s="87"/>
      <c r="U22" s="87"/>
      <c r="V22" s="87"/>
      <c r="W22" s="87"/>
      <c r="X22" s="87"/>
      <c r="Y22" s="88"/>
      <c r="Z22" s="84"/>
      <c r="AA22" s="87"/>
      <c r="AB22" s="87"/>
      <c r="AC22" s="87"/>
      <c r="AD22" s="87"/>
      <c r="AE22" s="87"/>
      <c r="AF22" s="88"/>
    </row>
    <row r="23" spans="1:32" x14ac:dyDescent="0.25">
      <c r="A23" s="16"/>
      <c r="B23" s="4" t="s">
        <v>18</v>
      </c>
      <c r="C23" s="96" t="str">
        <f>IF(C21="","",IF(C21=0,0,C22/C21*100))</f>
        <v/>
      </c>
      <c r="D23" s="95" t="str">
        <f t="shared" ref="D23:AF23" si="6">IF(D21="","",IF(D21=0,0,D22/D21*100))</f>
        <v/>
      </c>
      <c r="E23" s="92" t="str">
        <f t="shared" si="6"/>
        <v/>
      </c>
      <c r="F23" s="94" t="str">
        <f t="shared" si="6"/>
        <v/>
      </c>
      <c r="G23" s="94" t="str">
        <f t="shared" si="6"/>
        <v/>
      </c>
      <c r="H23" s="94" t="str">
        <f t="shared" si="6"/>
        <v/>
      </c>
      <c r="I23" s="94" t="str">
        <f t="shared" si="6"/>
        <v/>
      </c>
      <c r="J23" s="94" t="str">
        <f t="shared" si="6"/>
        <v/>
      </c>
      <c r="K23" s="95" t="str">
        <f t="shared" si="6"/>
        <v/>
      </c>
      <c r="L23" s="92" t="str">
        <f t="shared" si="6"/>
        <v/>
      </c>
      <c r="M23" s="94" t="str">
        <f t="shared" si="6"/>
        <v/>
      </c>
      <c r="N23" s="94" t="str">
        <f t="shared" si="6"/>
        <v/>
      </c>
      <c r="O23" s="94" t="str">
        <f t="shared" si="6"/>
        <v/>
      </c>
      <c r="P23" s="96" t="str">
        <f t="shared" si="6"/>
        <v/>
      </c>
      <c r="Q23" s="96" t="str">
        <f t="shared" si="6"/>
        <v/>
      </c>
      <c r="R23" s="95" t="str">
        <f t="shared" si="6"/>
        <v/>
      </c>
      <c r="S23" s="92" t="str">
        <f t="shared" si="6"/>
        <v/>
      </c>
      <c r="T23" s="94" t="str">
        <f t="shared" si="6"/>
        <v/>
      </c>
      <c r="U23" s="94" t="str">
        <f t="shared" si="6"/>
        <v/>
      </c>
      <c r="V23" s="94" t="str">
        <f t="shared" si="6"/>
        <v/>
      </c>
      <c r="W23" s="94" t="str">
        <f t="shared" si="6"/>
        <v/>
      </c>
      <c r="X23" s="94" t="str">
        <f t="shared" si="6"/>
        <v/>
      </c>
      <c r="Y23" s="95" t="str">
        <f t="shared" si="6"/>
        <v/>
      </c>
      <c r="Z23" s="92" t="str">
        <f t="shared" si="6"/>
        <v/>
      </c>
      <c r="AA23" s="94" t="str">
        <f t="shared" si="6"/>
        <v/>
      </c>
      <c r="AB23" s="94" t="str">
        <f t="shared" si="6"/>
        <v/>
      </c>
      <c r="AC23" s="94" t="str">
        <f t="shared" si="6"/>
        <v/>
      </c>
      <c r="AD23" s="94" t="str">
        <f t="shared" si="6"/>
        <v/>
      </c>
      <c r="AE23" s="94" t="str">
        <f t="shared" si="6"/>
        <v/>
      </c>
      <c r="AF23" s="95" t="str">
        <f t="shared" si="6"/>
        <v/>
      </c>
    </row>
    <row r="24" spans="1:32" x14ac:dyDescent="0.25">
      <c r="A24" s="24"/>
      <c r="B24" s="25" t="s">
        <v>19</v>
      </c>
      <c r="C24" s="103"/>
      <c r="D24" s="102"/>
      <c r="E24" s="99"/>
      <c r="F24" s="101"/>
      <c r="G24" s="101"/>
      <c r="H24" s="101"/>
      <c r="I24" s="101"/>
      <c r="J24" s="101"/>
      <c r="K24" s="102"/>
      <c r="L24" s="99"/>
      <c r="M24" s="101"/>
      <c r="N24" s="101"/>
      <c r="O24" s="101"/>
      <c r="P24" s="103"/>
      <c r="Q24" s="103"/>
      <c r="R24" s="102"/>
      <c r="S24" s="99"/>
      <c r="T24" s="101"/>
      <c r="U24" s="101"/>
      <c r="V24" s="101"/>
      <c r="W24" s="101"/>
      <c r="X24" s="101"/>
      <c r="Y24" s="102"/>
      <c r="Z24" s="99"/>
      <c r="AA24" s="101"/>
      <c r="AB24" s="101"/>
      <c r="AC24" s="101"/>
      <c r="AD24" s="101"/>
      <c r="AE24" s="101"/>
      <c r="AF24" s="102"/>
    </row>
    <row r="25" spans="1:32" x14ac:dyDescent="0.25">
      <c r="A25" s="24"/>
      <c r="B25" s="25" t="s">
        <v>20</v>
      </c>
      <c r="C25" s="96" t="str">
        <f>IF(C$21="","",IF(C$21=0,0,C24/C$21*100))</f>
        <v/>
      </c>
      <c r="D25" s="102" t="str">
        <f t="shared" ref="D25:AF25" si="7">IF(D$21="","",IF(D$21=0,0,D24/D$21*100))</f>
        <v/>
      </c>
      <c r="E25" s="99" t="str">
        <f t="shared" si="7"/>
        <v/>
      </c>
      <c r="F25" s="94" t="str">
        <f t="shared" si="7"/>
        <v/>
      </c>
      <c r="G25" s="94" t="str">
        <f t="shared" si="7"/>
        <v/>
      </c>
      <c r="H25" s="94" t="str">
        <f t="shared" si="7"/>
        <v/>
      </c>
      <c r="I25" s="94" t="str">
        <f t="shared" si="7"/>
        <v/>
      </c>
      <c r="J25" s="94" t="str">
        <f t="shared" si="7"/>
        <v/>
      </c>
      <c r="K25" s="102" t="str">
        <f t="shared" si="7"/>
        <v/>
      </c>
      <c r="L25" s="99" t="str">
        <f t="shared" si="7"/>
        <v/>
      </c>
      <c r="M25" s="94" t="str">
        <f t="shared" si="7"/>
        <v/>
      </c>
      <c r="N25" s="94" t="str">
        <f t="shared" si="7"/>
        <v/>
      </c>
      <c r="O25" s="94" t="str">
        <f t="shared" si="7"/>
        <v/>
      </c>
      <c r="P25" s="96" t="str">
        <f t="shared" si="7"/>
        <v/>
      </c>
      <c r="Q25" s="96" t="str">
        <f t="shared" si="7"/>
        <v/>
      </c>
      <c r="R25" s="102" t="str">
        <f t="shared" si="7"/>
        <v/>
      </c>
      <c r="S25" s="99" t="str">
        <f t="shared" si="7"/>
        <v/>
      </c>
      <c r="T25" s="94" t="str">
        <f t="shared" si="7"/>
        <v/>
      </c>
      <c r="U25" s="94" t="str">
        <f t="shared" si="7"/>
        <v/>
      </c>
      <c r="V25" s="94" t="str">
        <f t="shared" si="7"/>
        <v/>
      </c>
      <c r="W25" s="94" t="str">
        <f t="shared" si="7"/>
        <v/>
      </c>
      <c r="X25" s="94" t="str">
        <f t="shared" si="7"/>
        <v/>
      </c>
      <c r="Y25" s="102" t="str">
        <f t="shared" si="7"/>
        <v/>
      </c>
      <c r="Z25" s="99" t="str">
        <f t="shared" si="7"/>
        <v/>
      </c>
      <c r="AA25" s="94" t="str">
        <f t="shared" si="7"/>
        <v/>
      </c>
      <c r="AB25" s="94" t="str">
        <f t="shared" si="7"/>
        <v/>
      </c>
      <c r="AC25" s="94" t="str">
        <f t="shared" si="7"/>
        <v/>
      </c>
      <c r="AD25" s="94" t="str">
        <f t="shared" si="7"/>
        <v/>
      </c>
      <c r="AE25" s="94" t="str">
        <f t="shared" si="7"/>
        <v/>
      </c>
      <c r="AF25" s="102" t="str">
        <f t="shared" si="7"/>
        <v/>
      </c>
    </row>
    <row r="26" spans="1:32" x14ac:dyDescent="0.25">
      <c r="A26" s="24"/>
      <c r="B26" s="25" t="s">
        <v>21</v>
      </c>
      <c r="C26" s="103"/>
      <c r="D26" s="102"/>
      <c r="E26" s="99"/>
      <c r="F26" s="101"/>
      <c r="G26" s="101"/>
      <c r="H26" s="101"/>
      <c r="I26" s="101"/>
      <c r="J26" s="101"/>
      <c r="K26" s="102"/>
      <c r="L26" s="99"/>
      <c r="M26" s="101"/>
      <c r="N26" s="101"/>
      <c r="O26" s="101"/>
      <c r="P26" s="103"/>
      <c r="Q26" s="103"/>
      <c r="R26" s="102"/>
      <c r="S26" s="99"/>
      <c r="T26" s="101"/>
      <c r="U26" s="101"/>
      <c r="V26" s="101"/>
      <c r="W26" s="101"/>
      <c r="X26" s="101"/>
      <c r="Y26" s="102"/>
      <c r="Z26" s="99"/>
      <c r="AA26" s="101"/>
      <c r="AB26" s="101"/>
      <c r="AC26" s="101"/>
      <c r="AD26" s="101"/>
      <c r="AE26" s="101"/>
      <c r="AF26" s="102"/>
    </row>
    <row r="27" spans="1:32" ht="15.75" thickBot="1" x14ac:dyDescent="0.3">
      <c r="A27" s="24"/>
      <c r="B27" s="25" t="s">
        <v>22</v>
      </c>
      <c r="C27" s="108" t="str">
        <f>IF(C$21="","",IF(C$21=0,0,C26/C$21*100))</f>
        <v/>
      </c>
      <c r="D27" s="102" t="str">
        <f t="shared" ref="D27:AF27" si="8">IF(D$21="","",IF(D$21=0,0,D26/D$21*100))</f>
        <v/>
      </c>
      <c r="E27" s="119" t="str">
        <f t="shared" si="8"/>
        <v/>
      </c>
      <c r="F27" s="106" t="str">
        <f t="shared" si="8"/>
        <v/>
      </c>
      <c r="G27" s="106" t="str">
        <f t="shared" si="8"/>
        <v/>
      </c>
      <c r="H27" s="106" t="str">
        <f t="shared" si="8"/>
        <v/>
      </c>
      <c r="I27" s="106" t="str">
        <f t="shared" si="8"/>
        <v/>
      </c>
      <c r="J27" s="106" t="str">
        <f t="shared" si="8"/>
        <v/>
      </c>
      <c r="K27" s="120" t="str">
        <f t="shared" si="8"/>
        <v/>
      </c>
      <c r="L27" s="119" t="str">
        <f t="shared" si="8"/>
        <v/>
      </c>
      <c r="M27" s="106" t="str">
        <f t="shared" si="8"/>
        <v/>
      </c>
      <c r="N27" s="106" t="str">
        <f t="shared" si="8"/>
        <v/>
      </c>
      <c r="O27" s="106" t="str">
        <f t="shared" si="8"/>
        <v/>
      </c>
      <c r="P27" s="118" t="str">
        <f t="shared" si="8"/>
        <v/>
      </c>
      <c r="Q27" s="118" t="str">
        <f t="shared" si="8"/>
        <v/>
      </c>
      <c r="R27" s="120" t="str">
        <f t="shared" si="8"/>
        <v/>
      </c>
      <c r="S27" s="119" t="str">
        <f t="shared" si="8"/>
        <v/>
      </c>
      <c r="T27" s="106" t="str">
        <f t="shared" si="8"/>
        <v/>
      </c>
      <c r="U27" s="106" t="str">
        <f t="shared" si="8"/>
        <v/>
      </c>
      <c r="V27" s="106" t="str">
        <f t="shared" si="8"/>
        <v/>
      </c>
      <c r="W27" s="106" t="str">
        <f t="shared" si="8"/>
        <v/>
      </c>
      <c r="X27" s="106" t="str">
        <f t="shared" si="8"/>
        <v/>
      </c>
      <c r="Y27" s="120" t="str">
        <f t="shared" si="8"/>
        <v/>
      </c>
      <c r="Z27" s="119" t="str">
        <f t="shared" si="8"/>
        <v/>
      </c>
      <c r="AA27" s="106" t="str">
        <f t="shared" si="8"/>
        <v/>
      </c>
      <c r="AB27" s="106" t="str">
        <f t="shared" si="8"/>
        <v/>
      </c>
      <c r="AC27" s="106" t="str">
        <f t="shared" si="8"/>
        <v/>
      </c>
      <c r="AD27" s="106" t="str">
        <f t="shared" si="8"/>
        <v/>
      </c>
      <c r="AE27" s="106" t="str">
        <f t="shared" si="8"/>
        <v/>
      </c>
      <c r="AF27" s="120" t="str">
        <f t="shared" si="8"/>
        <v/>
      </c>
    </row>
    <row r="28" spans="1:32" x14ac:dyDescent="0.25">
      <c r="A28" s="11" t="s">
        <v>25</v>
      </c>
      <c r="B28" s="12" t="s">
        <v>16</v>
      </c>
      <c r="C28" s="81"/>
      <c r="D28" s="114"/>
      <c r="E28" s="80"/>
      <c r="F28" s="124"/>
      <c r="G28" s="124"/>
      <c r="H28" s="124"/>
      <c r="I28" s="124"/>
      <c r="J28" s="124"/>
      <c r="K28" s="125"/>
      <c r="L28" s="80"/>
      <c r="M28" s="124"/>
      <c r="N28" s="124"/>
      <c r="O28" s="124"/>
      <c r="P28" s="126"/>
      <c r="Q28" s="126"/>
      <c r="R28" s="125"/>
      <c r="S28" s="80"/>
      <c r="T28" s="124"/>
      <c r="U28" s="124"/>
      <c r="V28" s="124"/>
      <c r="W28" s="124"/>
      <c r="X28" s="124"/>
      <c r="Y28" s="125"/>
      <c r="Z28" s="80"/>
      <c r="AA28" s="124"/>
      <c r="AB28" s="124"/>
      <c r="AC28" s="124"/>
      <c r="AD28" s="124"/>
      <c r="AE28" s="124"/>
      <c r="AF28" s="125"/>
    </row>
    <row r="29" spans="1:32" x14ac:dyDescent="0.25">
      <c r="A29" s="16"/>
      <c r="B29" s="4" t="s">
        <v>17</v>
      </c>
      <c r="C29" s="89"/>
      <c r="D29" s="88"/>
      <c r="E29" s="84"/>
      <c r="F29" s="87"/>
      <c r="G29" s="87"/>
      <c r="H29" s="87"/>
      <c r="I29" s="87"/>
      <c r="J29" s="87"/>
      <c r="K29" s="88"/>
      <c r="L29" s="84"/>
      <c r="M29" s="87"/>
      <c r="N29" s="87"/>
      <c r="O29" s="87"/>
      <c r="P29" s="89"/>
      <c r="Q29" s="89"/>
      <c r="R29" s="88"/>
      <c r="S29" s="84"/>
      <c r="T29" s="87"/>
      <c r="U29" s="87"/>
      <c r="V29" s="87"/>
      <c r="W29" s="87"/>
      <c r="X29" s="87"/>
      <c r="Y29" s="88"/>
      <c r="Z29" s="84"/>
      <c r="AA29" s="87"/>
      <c r="AB29" s="87"/>
      <c r="AC29" s="87"/>
      <c r="AD29" s="87"/>
      <c r="AE29" s="87"/>
      <c r="AF29" s="88"/>
    </row>
    <row r="30" spans="1:32" x14ac:dyDescent="0.25">
      <c r="A30" s="16"/>
      <c r="B30" s="4" t="s">
        <v>18</v>
      </c>
      <c r="C30" s="96" t="str">
        <f>IF(C$28="","",IF(C$28=0,0,C29/C$28*100))</f>
        <v/>
      </c>
      <c r="D30" s="95" t="str">
        <f t="shared" ref="D30:AF30" si="9">IF(D$28="","",IF(D$28=0,0,D29/D$28*100))</f>
        <v/>
      </c>
      <c r="E30" s="92" t="str">
        <f t="shared" si="9"/>
        <v/>
      </c>
      <c r="F30" s="94" t="str">
        <f t="shared" si="9"/>
        <v/>
      </c>
      <c r="G30" s="94" t="str">
        <f t="shared" si="9"/>
        <v/>
      </c>
      <c r="H30" s="94" t="str">
        <f t="shared" si="9"/>
        <v/>
      </c>
      <c r="I30" s="94" t="str">
        <f t="shared" si="9"/>
        <v/>
      </c>
      <c r="J30" s="94" t="str">
        <f t="shared" si="9"/>
        <v/>
      </c>
      <c r="K30" s="95" t="str">
        <f t="shared" si="9"/>
        <v/>
      </c>
      <c r="L30" s="92" t="str">
        <f t="shared" si="9"/>
        <v/>
      </c>
      <c r="M30" s="94" t="str">
        <f t="shared" si="9"/>
        <v/>
      </c>
      <c r="N30" s="94" t="str">
        <f t="shared" si="9"/>
        <v/>
      </c>
      <c r="O30" s="94" t="str">
        <f t="shared" si="9"/>
        <v/>
      </c>
      <c r="P30" s="96" t="str">
        <f t="shared" si="9"/>
        <v/>
      </c>
      <c r="Q30" s="96" t="str">
        <f t="shared" si="9"/>
        <v/>
      </c>
      <c r="R30" s="95" t="str">
        <f t="shared" si="9"/>
        <v/>
      </c>
      <c r="S30" s="92" t="str">
        <f t="shared" si="9"/>
        <v/>
      </c>
      <c r="T30" s="94" t="str">
        <f t="shared" si="9"/>
        <v/>
      </c>
      <c r="U30" s="94" t="str">
        <f t="shared" si="9"/>
        <v/>
      </c>
      <c r="V30" s="94" t="str">
        <f t="shared" si="9"/>
        <v/>
      </c>
      <c r="W30" s="94" t="str">
        <f t="shared" si="9"/>
        <v/>
      </c>
      <c r="X30" s="94" t="str">
        <f t="shared" si="9"/>
        <v/>
      </c>
      <c r="Y30" s="95" t="str">
        <f t="shared" si="9"/>
        <v/>
      </c>
      <c r="Z30" s="92" t="str">
        <f t="shared" si="9"/>
        <v/>
      </c>
      <c r="AA30" s="94" t="str">
        <f t="shared" si="9"/>
        <v/>
      </c>
      <c r="AB30" s="94" t="str">
        <f t="shared" si="9"/>
        <v/>
      </c>
      <c r="AC30" s="94" t="str">
        <f t="shared" si="9"/>
        <v/>
      </c>
      <c r="AD30" s="94" t="str">
        <f t="shared" si="9"/>
        <v/>
      </c>
      <c r="AE30" s="94" t="str">
        <f t="shared" si="9"/>
        <v/>
      </c>
      <c r="AF30" s="95" t="str">
        <f t="shared" si="9"/>
        <v/>
      </c>
    </row>
    <row r="31" spans="1:32" x14ac:dyDescent="0.25">
      <c r="A31" s="24"/>
      <c r="B31" s="25" t="s">
        <v>19</v>
      </c>
      <c r="C31" s="103"/>
      <c r="D31" s="102"/>
      <c r="E31" s="99"/>
      <c r="F31" s="101"/>
      <c r="G31" s="101"/>
      <c r="H31" s="101"/>
      <c r="I31" s="101"/>
      <c r="J31" s="101"/>
      <c r="K31" s="102"/>
      <c r="L31" s="99"/>
      <c r="M31" s="101"/>
      <c r="N31" s="101"/>
      <c r="O31" s="101"/>
      <c r="P31" s="103"/>
      <c r="Q31" s="103"/>
      <c r="R31" s="102"/>
      <c r="S31" s="99"/>
      <c r="T31" s="101"/>
      <c r="U31" s="101"/>
      <c r="V31" s="101"/>
      <c r="W31" s="101"/>
      <c r="X31" s="101"/>
      <c r="Y31" s="102"/>
      <c r="Z31" s="99"/>
      <c r="AA31" s="101"/>
      <c r="AB31" s="101"/>
      <c r="AC31" s="101"/>
      <c r="AD31" s="101"/>
      <c r="AE31" s="101"/>
      <c r="AF31" s="102"/>
    </row>
    <row r="32" spans="1:32" x14ac:dyDescent="0.25">
      <c r="A32" s="24"/>
      <c r="B32" s="25" t="s">
        <v>20</v>
      </c>
      <c r="C32" s="96" t="str">
        <f>IF(C$28="","",IF(C$28=0,0,C31/C$28*100))</f>
        <v/>
      </c>
      <c r="D32" s="102" t="str">
        <f t="shared" ref="D32:AF32" si="10">IF(D$28="","",IF(D$28=0,0,D31/D$28*100))</f>
        <v/>
      </c>
      <c r="E32" s="99" t="str">
        <f t="shared" si="10"/>
        <v/>
      </c>
      <c r="F32" s="94" t="str">
        <f t="shared" si="10"/>
        <v/>
      </c>
      <c r="G32" s="94" t="str">
        <f t="shared" si="10"/>
        <v/>
      </c>
      <c r="H32" s="94" t="str">
        <f t="shared" si="10"/>
        <v/>
      </c>
      <c r="I32" s="94" t="str">
        <f t="shared" si="10"/>
        <v/>
      </c>
      <c r="J32" s="94" t="str">
        <f t="shared" si="10"/>
        <v/>
      </c>
      <c r="K32" s="102" t="str">
        <f t="shared" si="10"/>
        <v/>
      </c>
      <c r="L32" s="99" t="str">
        <f t="shared" si="10"/>
        <v/>
      </c>
      <c r="M32" s="94" t="str">
        <f t="shared" si="10"/>
        <v/>
      </c>
      <c r="N32" s="94" t="str">
        <f t="shared" si="10"/>
        <v/>
      </c>
      <c r="O32" s="94" t="str">
        <f t="shared" si="10"/>
        <v/>
      </c>
      <c r="P32" s="96" t="str">
        <f t="shared" si="10"/>
        <v/>
      </c>
      <c r="Q32" s="96" t="str">
        <f t="shared" si="10"/>
        <v/>
      </c>
      <c r="R32" s="102" t="str">
        <f t="shared" si="10"/>
        <v/>
      </c>
      <c r="S32" s="99" t="str">
        <f t="shared" si="10"/>
        <v/>
      </c>
      <c r="T32" s="94" t="str">
        <f t="shared" si="10"/>
        <v/>
      </c>
      <c r="U32" s="94" t="str">
        <f t="shared" si="10"/>
        <v/>
      </c>
      <c r="V32" s="94" t="str">
        <f t="shared" si="10"/>
        <v/>
      </c>
      <c r="W32" s="94" t="str">
        <f t="shared" si="10"/>
        <v/>
      </c>
      <c r="X32" s="94" t="str">
        <f t="shared" si="10"/>
        <v/>
      </c>
      <c r="Y32" s="102" t="str">
        <f t="shared" si="10"/>
        <v/>
      </c>
      <c r="Z32" s="99" t="str">
        <f t="shared" si="10"/>
        <v/>
      </c>
      <c r="AA32" s="94" t="str">
        <f t="shared" si="10"/>
        <v/>
      </c>
      <c r="AB32" s="94" t="str">
        <f t="shared" si="10"/>
        <v/>
      </c>
      <c r="AC32" s="94" t="str">
        <f t="shared" si="10"/>
        <v/>
      </c>
      <c r="AD32" s="94" t="str">
        <f t="shared" si="10"/>
        <v/>
      </c>
      <c r="AE32" s="94" t="str">
        <f t="shared" si="10"/>
        <v/>
      </c>
      <c r="AF32" s="102" t="str">
        <f t="shared" si="10"/>
        <v/>
      </c>
    </row>
    <row r="33" spans="1:32" x14ac:dyDescent="0.25">
      <c r="A33" s="24"/>
      <c r="B33" s="25" t="s">
        <v>21</v>
      </c>
      <c r="C33" s="103"/>
      <c r="D33" s="102"/>
      <c r="E33" s="99"/>
      <c r="F33" s="101"/>
      <c r="G33" s="101"/>
      <c r="H33" s="101"/>
      <c r="I33" s="101"/>
      <c r="J33" s="101"/>
      <c r="K33" s="102"/>
      <c r="L33" s="99"/>
      <c r="M33" s="101"/>
      <c r="N33" s="101"/>
      <c r="O33" s="101"/>
      <c r="P33" s="103"/>
      <c r="Q33" s="103"/>
      <c r="R33" s="102"/>
      <c r="S33" s="99"/>
      <c r="T33" s="101"/>
      <c r="U33" s="101"/>
      <c r="V33" s="101"/>
      <c r="W33" s="101"/>
      <c r="X33" s="101"/>
      <c r="Y33" s="102"/>
      <c r="Z33" s="99"/>
      <c r="AA33" s="101"/>
      <c r="AB33" s="101"/>
      <c r="AC33" s="101"/>
      <c r="AD33" s="101"/>
      <c r="AE33" s="101"/>
      <c r="AF33" s="102"/>
    </row>
    <row r="34" spans="1:32" ht="15.75" thickBot="1" x14ac:dyDescent="0.3">
      <c r="A34" s="24"/>
      <c r="B34" s="25" t="s">
        <v>22</v>
      </c>
      <c r="C34" s="108" t="str">
        <f>IF(C$28="","",IF(C$28=0,0,C33/C$28*100))</f>
        <v/>
      </c>
      <c r="D34" s="102" t="str">
        <f t="shared" ref="D34:AF34" si="11">IF(D$28="","",IF(D$28=0,0,D33/D$28*100))</f>
        <v/>
      </c>
      <c r="E34" s="99" t="str">
        <f t="shared" si="11"/>
        <v/>
      </c>
      <c r="F34" s="106" t="str">
        <f t="shared" si="11"/>
        <v/>
      </c>
      <c r="G34" s="106" t="str">
        <f t="shared" si="11"/>
        <v/>
      </c>
      <c r="H34" s="106" t="str">
        <f t="shared" si="11"/>
        <v/>
      </c>
      <c r="I34" s="106" t="str">
        <f t="shared" si="11"/>
        <v/>
      </c>
      <c r="J34" s="106" t="str">
        <f t="shared" si="11"/>
        <v/>
      </c>
      <c r="K34" s="102" t="str">
        <f t="shared" si="11"/>
        <v/>
      </c>
      <c r="L34" s="99" t="str">
        <f t="shared" si="11"/>
        <v/>
      </c>
      <c r="M34" s="107" t="str">
        <f t="shared" si="11"/>
        <v/>
      </c>
      <c r="N34" s="107" t="str">
        <f t="shared" si="11"/>
        <v/>
      </c>
      <c r="O34" s="107" t="str">
        <f t="shared" si="11"/>
        <v/>
      </c>
      <c r="P34" s="118" t="str">
        <f t="shared" si="11"/>
        <v/>
      </c>
      <c r="Q34" s="118" t="str">
        <f t="shared" si="11"/>
        <v/>
      </c>
      <c r="R34" s="102" t="str">
        <f t="shared" si="11"/>
        <v/>
      </c>
      <c r="S34" s="99" t="str">
        <f t="shared" si="11"/>
        <v/>
      </c>
      <c r="T34" s="106" t="str">
        <f t="shared" si="11"/>
        <v/>
      </c>
      <c r="U34" s="107" t="str">
        <f t="shared" si="11"/>
        <v/>
      </c>
      <c r="V34" s="106" t="str">
        <f t="shared" si="11"/>
        <v/>
      </c>
      <c r="W34" s="106" t="str">
        <f t="shared" si="11"/>
        <v/>
      </c>
      <c r="X34" s="106" t="str">
        <f t="shared" si="11"/>
        <v/>
      </c>
      <c r="Y34" s="102" t="str">
        <f t="shared" si="11"/>
        <v/>
      </c>
      <c r="Z34" s="99" t="str">
        <f t="shared" si="11"/>
        <v/>
      </c>
      <c r="AA34" s="106" t="str">
        <f t="shared" si="11"/>
        <v/>
      </c>
      <c r="AB34" s="107" t="str">
        <f t="shared" si="11"/>
        <v/>
      </c>
      <c r="AC34" s="106" t="str">
        <f t="shared" si="11"/>
        <v/>
      </c>
      <c r="AD34" s="106" t="str">
        <f t="shared" si="11"/>
        <v/>
      </c>
      <c r="AE34" s="106" t="str">
        <f t="shared" si="11"/>
        <v/>
      </c>
      <c r="AF34" s="102" t="str">
        <f t="shared" si="11"/>
        <v/>
      </c>
    </row>
    <row r="35" spans="1:32" x14ac:dyDescent="0.25">
      <c r="A35" s="11" t="s">
        <v>26</v>
      </c>
      <c r="B35" s="12" t="s">
        <v>16</v>
      </c>
      <c r="C35" s="81"/>
      <c r="D35" s="114"/>
      <c r="E35" s="111"/>
      <c r="F35" s="113"/>
      <c r="G35" s="113"/>
      <c r="H35" s="113"/>
      <c r="I35" s="113"/>
      <c r="J35" s="113"/>
      <c r="K35" s="114"/>
      <c r="L35" s="111"/>
      <c r="M35" s="113"/>
      <c r="N35" s="113"/>
      <c r="O35" s="113"/>
      <c r="P35" s="115"/>
      <c r="Q35" s="115"/>
      <c r="R35" s="114"/>
      <c r="S35" s="111"/>
      <c r="T35" s="113"/>
      <c r="U35" s="113"/>
      <c r="V35" s="113"/>
      <c r="W35" s="113"/>
      <c r="X35" s="113"/>
      <c r="Y35" s="114"/>
      <c r="Z35" s="111"/>
      <c r="AA35" s="113"/>
      <c r="AB35" s="113"/>
      <c r="AC35" s="113"/>
      <c r="AD35" s="113"/>
      <c r="AE35" s="113"/>
      <c r="AF35" s="114"/>
    </row>
    <row r="36" spans="1:32" x14ac:dyDescent="0.25">
      <c r="A36" s="16"/>
      <c r="B36" s="4" t="s">
        <v>17</v>
      </c>
      <c r="C36" s="89"/>
      <c r="D36" s="88"/>
      <c r="E36" s="84"/>
      <c r="F36" s="87"/>
      <c r="G36" s="87"/>
      <c r="H36" s="87"/>
      <c r="I36" s="87"/>
      <c r="J36" s="87"/>
      <c r="K36" s="88"/>
      <c r="L36" s="84"/>
      <c r="M36" s="87"/>
      <c r="N36" s="87"/>
      <c r="O36" s="87"/>
      <c r="P36" s="89"/>
      <c r="Q36" s="89"/>
      <c r="R36" s="88"/>
      <c r="S36" s="84"/>
      <c r="T36" s="87"/>
      <c r="U36" s="87"/>
      <c r="V36" s="87"/>
      <c r="W36" s="87"/>
      <c r="X36" s="87"/>
      <c r="Y36" s="88"/>
      <c r="Z36" s="84"/>
      <c r="AA36" s="87"/>
      <c r="AB36" s="87"/>
      <c r="AC36" s="87"/>
      <c r="AD36" s="87"/>
      <c r="AE36" s="87"/>
      <c r="AF36" s="88"/>
    </row>
    <row r="37" spans="1:32" x14ac:dyDescent="0.25">
      <c r="A37" s="16"/>
      <c r="B37" s="4" t="s">
        <v>18</v>
      </c>
      <c r="C37" s="96" t="str">
        <f>IF(C$35="","",IF(C$35=0,0,C36/C$35*100))</f>
        <v/>
      </c>
      <c r="D37" s="95" t="str">
        <f t="shared" ref="D37:AF37" si="12">IF(D$35="","",IF(D$35=0,0,D36/D$35*100))</f>
        <v/>
      </c>
      <c r="E37" s="92" t="str">
        <f t="shared" si="12"/>
        <v/>
      </c>
      <c r="F37" s="94" t="str">
        <f t="shared" si="12"/>
        <v/>
      </c>
      <c r="G37" s="94" t="str">
        <f t="shared" si="12"/>
        <v/>
      </c>
      <c r="H37" s="94" t="str">
        <f t="shared" si="12"/>
        <v/>
      </c>
      <c r="I37" s="94" t="str">
        <f t="shared" si="12"/>
        <v/>
      </c>
      <c r="J37" s="94" t="str">
        <f t="shared" si="12"/>
        <v/>
      </c>
      <c r="K37" s="95" t="str">
        <f t="shared" si="12"/>
        <v/>
      </c>
      <c r="L37" s="92" t="str">
        <f t="shared" si="12"/>
        <v/>
      </c>
      <c r="M37" s="94" t="str">
        <f t="shared" si="12"/>
        <v/>
      </c>
      <c r="N37" s="94" t="str">
        <f t="shared" si="12"/>
        <v/>
      </c>
      <c r="O37" s="94" t="str">
        <f t="shared" si="12"/>
        <v/>
      </c>
      <c r="P37" s="96" t="str">
        <f t="shared" si="12"/>
        <v/>
      </c>
      <c r="Q37" s="96" t="str">
        <f t="shared" si="12"/>
        <v/>
      </c>
      <c r="R37" s="95" t="str">
        <f t="shared" si="12"/>
        <v/>
      </c>
      <c r="S37" s="92" t="str">
        <f t="shared" si="12"/>
        <v/>
      </c>
      <c r="T37" s="94" t="str">
        <f t="shared" si="12"/>
        <v/>
      </c>
      <c r="U37" s="94" t="str">
        <f t="shared" si="12"/>
        <v/>
      </c>
      <c r="V37" s="94" t="str">
        <f t="shared" si="12"/>
        <v/>
      </c>
      <c r="W37" s="94" t="str">
        <f t="shared" si="12"/>
        <v/>
      </c>
      <c r="X37" s="94" t="str">
        <f t="shared" si="12"/>
        <v/>
      </c>
      <c r="Y37" s="95" t="str">
        <f t="shared" si="12"/>
        <v/>
      </c>
      <c r="Z37" s="92" t="str">
        <f t="shared" si="12"/>
        <v/>
      </c>
      <c r="AA37" s="94" t="str">
        <f t="shared" si="12"/>
        <v/>
      </c>
      <c r="AB37" s="94" t="str">
        <f t="shared" si="12"/>
        <v/>
      </c>
      <c r="AC37" s="94" t="str">
        <f t="shared" si="12"/>
        <v/>
      </c>
      <c r="AD37" s="94" t="str">
        <f t="shared" si="12"/>
        <v/>
      </c>
      <c r="AE37" s="94" t="str">
        <f t="shared" si="12"/>
        <v/>
      </c>
      <c r="AF37" s="95" t="str">
        <f t="shared" si="12"/>
        <v/>
      </c>
    </row>
    <row r="38" spans="1:32" x14ac:dyDescent="0.25">
      <c r="A38" s="24"/>
      <c r="B38" s="25" t="s">
        <v>19</v>
      </c>
      <c r="C38" s="103"/>
      <c r="D38" s="102"/>
      <c r="E38" s="99"/>
      <c r="F38" s="101"/>
      <c r="G38" s="101"/>
      <c r="H38" s="101"/>
      <c r="I38" s="101"/>
      <c r="J38" s="101"/>
      <c r="K38" s="102"/>
      <c r="L38" s="99"/>
      <c r="M38" s="101"/>
      <c r="N38" s="101"/>
      <c r="O38" s="101"/>
      <c r="P38" s="103"/>
      <c r="Q38" s="103"/>
      <c r="R38" s="102"/>
      <c r="S38" s="99"/>
      <c r="T38" s="101"/>
      <c r="U38" s="101"/>
      <c r="V38" s="101"/>
      <c r="W38" s="101"/>
      <c r="X38" s="101"/>
      <c r="Y38" s="102"/>
      <c r="Z38" s="99"/>
      <c r="AA38" s="101"/>
      <c r="AB38" s="101"/>
      <c r="AC38" s="101"/>
      <c r="AD38" s="101"/>
      <c r="AE38" s="101"/>
      <c r="AF38" s="102"/>
    </row>
    <row r="39" spans="1:32" x14ac:dyDescent="0.25">
      <c r="A39" s="24"/>
      <c r="B39" s="25" t="s">
        <v>20</v>
      </c>
      <c r="C39" s="96" t="str">
        <f>IF(C$35="","",IF(C$35=0,0,C38/C$35*100))</f>
        <v/>
      </c>
      <c r="D39" s="102" t="str">
        <f t="shared" ref="D39:AF39" si="13">IF(D$35="","",IF(D$35=0,0,D38/D$35*100))</f>
        <v/>
      </c>
      <c r="E39" s="99" t="str">
        <f t="shared" si="13"/>
        <v/>
      </c>
      <c r="F39" s="94" t="str">
        <f t="shared" si="13"/>
        <v/>
      </c>
      <c r="G39" s="94" t="str">
        <f t="shared" si="13"/>
        <v/>
      </c>
      <c r="H39" s="94" t="str">
        <f t="shared" si="13"/>
        <v/>
      </c>
      <c r="I39" s="94" t="str">
        <f t="shared" si="13"/>
        <v/>
      </c>
      <c r="J39" s="94" t="str">
        <f t="shared" si="13"/>
        <v/>
      </c>
      <c r="K39" s="102" t="str">
        <f t="shared" si="13"/>
        <v/>
      </c>
      <c r="L39" s="99" t="str">
        <f t="shared" si="13"/>
        <v/>
      </c>
      <c r="M39" s="94" t="str">
        <f t="shared" si="13"/>
        <v/>
      </c>
      <c r="N39" s="94" t="str">
        <f t="shared" si="13"/>
        <v/>
      </c>
      <c r="O39" s="94" t="str">
        <f t="shared" si="13"/>
        <v/>
      </c>
      <c r="P39" s="96" t="str">
        <f t="shared" si="13"/>
        <v/>
      </c>
      <c r="Q39" s="96" t="str">
        <f t="shared" si="13"/>
        <v/>
      </c>
      <c r="R39" s="102" t="str">
        <f t="shared" si="13"/>
        <v/>
      </c>
      <c r="S39" s="99" t="str">
        <f t="shared" si="13"/>
        <v/>
      </c>
      <c r="T39" s="94" t="str">
        <f t="shared" si="13"/>
        <v/>
      </c>
      <c r="U39" s="94" t="str">
        <f t="shared" si="13"/>
        <v/>
      </c>
      <c r="V39" s="94" t="str">
        <f t="shared" si="13"/>
        <v/>
      </c>
      <c r="W39" s="94" t="str">
        <f t="shared" si="13"/>
        <v/>
      </c>
      <c r="X39" s="94" t="str">
        <f t="shared" si="13"/>
        <v/>
      </c>
      <c r="Y39" s="102" t="str">
        <f t="shared" si="13"/>
        <v/>
      </c>
      <c r="Z39" s="99" t="str">
        <f t="shared" si="13"/>
        <v/>
      </c>
      <c r="AA39" s="94" t="str">
        <f t="shared" si="13"/>
        <v/>
      </c>
      <c r="AB39" s="94" t="str">
        <f t="shared" si="13"/>
        <v/>
      </c>
      <c r="AC39" s="94" t="str">
        <f t="shared" si="13"/>
        <v/>
      </c>
      <c r="AD39" s="94" t="str">
        <f t="shared" si="13"/>
        <v/>
      </c>
      <c r="AE39" s="94" t="str">
        <f t="shared" si="13"/>
        <v/>
      </c>
      <c r="AF39" s="102" t="str">
        <f t="shared" si="13"/>
        <v/>
      </c>
    </row>
    <row r="40" spans="1:32" x14ac:dyDescent="0.25">
      <c r="A40" s="24"/>
      <c r="B40" s="25" t="s">
        <v>21</v>
      </c>
      <c r="C40" s="103"/>
      <c r="D40" s="102"/>
      <c r="E40" s="99"/>
      <c r="F40" s="101"/>
      <c r="G40" s="101"/>
      <c r="H40" s="101"/>
      <c r="I40" s="101"/>
      <c r="J40" s="101"/>
      <c r="K40" s="102"/>
      <c r="L40" s="99"/>
      <c r="M40" s="101"/>
      <c r="N40" s="101"/>
      <c r="O40" s="101"/>
      <c r="P40" s="103"/>
      <c r="Q40" s="103"/>
      <c r="R40" s="102"/>
      <c r="S40" s="99"/>
      <c r="T40" s="101"/>
      <c r="U40" s="101"/>
      <c r="V40" s="101"/>
      <c r="W40" s="101"/>
      <c r="X40" s="101"/>
      <c r="Y40" s="102"/>
      <c r="Z40" s="99"/>
      <c r="AA40" s="101"/>
      <c r="AB40" s="101"/>
      <c r="AC40" s="101"/>
      <c r="AD40" s="101"/>
      <c r="AE40" s="101"/>
      <c r="AF40" s="102"/>
    </row>
    <row r="41" spans="1:32" ht="15.75" thickBot="1" x14ac:dyDescent="0.3">
      <c r="A41" s="24"/>
      <c r="B41" s="25" t="s">
        <v>22</v>
      </c>
      <c r="C41" s="108" t="str">
        <f>IF(C$35="","",IF(C$35=0,0,C40/C$35*100))</f>
        <v/>
      </c>
      <c r="D41" s="102" t="str">
        <f t="shared" ref="D41:AF41" si="14">IF(D$35="","",IF(D$35=0,0,D40/D$35*100))</f>
        <v/>
      </c>
      <c r="E41" s="99" t="str">
        <f t="shared" si="14"/>
        <v/>
      </c>
      <c r="F41" s="106" t="str">
        <f t="shared" si="14"/>
        <v/>
      </c>
      <c r="G41" s="107" t="str">
        <f t="shared" si="14"/>
        <v/>
      </c>
      <c r="H41" s="107" t="str">
        <f t="shared" si="14"/>
        <v/>
      </c>
      <c r="I41" s="107" t="str">
        <f t="shared" si="14"/>
        <v/>
      </c>
      <c r="J41" s="107" t="str">
        <f t="shared" si="14"/>
        <v/>
      </c>
      <c r="K41" s="102" t="str">
        <f t="shared" si="14"/>
        <v/>
      </c>
      <c r="L41" s="99" t="str">
        <f t="shared" si="14"/>
        <v/>
      </c>
      <c r="M41" s="107" t="str">
        <f t="shared" si="14"/>
        <v/>
      </c>
      <c r="N41" s="107" t="str">
        <f t="shared" si="14"/>
        <v/>
      </c>
      <c r="O41" s="107" t="str">
        <f t="shared" si="14"/>
        <v/>
      </c>
      <c r="P41" s="108" t="str">
        <f t="shared" si="14"/>
        <v/>
      </c>
      <c r="Q41" s="108" t="str">
        <f t="shared" si="14"/>
        <v/>
      </c>
      <c r="R41" s="102" t="str">
        <f t="shared" si="14"/>
        <v/>
      </c>
      <c r="S41" s="99" t="str">
        <f t="shared" si="14"/>
        <v/>
      </c>
      <c r="T41" s="107" t="str">
        <f t="shared" si="14"/>
        <v/>
      </c>
      <c r="U41" s="107" t="str">
        <f t="shared" si="14"/>
        <v/>
      </c>
      <c r="V41" s="107" t="str">
        <f t="shared" si="14"/>
        <v/>
      </c>
      <c r="W41" s="107" t="str">
        <f t="shared" si="14"/>
        <v/>
      </c>
      <c r="X41" s="107" t="str">
        <f t="shared" si="14"/>
        <v/>
      </c>
      <c r="Y41" s="102" t="str">
        <f t="shared" si="14"/>
        <v/>
      </c>
      <c r="Z41" s="99" t="str">
        <f t="shared" si="14"/>
        <v/>
      </c>
      <c r="AA41" s="107" t="str">
        <f t="shared" si="14"/>
        <v/>
      </c>
      <c r="AB41" s="107" t="str">
        <f t="shared" si="14"/>
        <v/>
      </c>
      <c r="AC41" s="107" t="str">
        <f t="shared" si="14"/>
        <v/>
      </c>
      <c r="AD41" s="107" t="str">
        <f t="shared" si="14"/>
        <v/>
      </c>
      <c r="AE41" s="107" t="str">
        <f t="shared" si="14"/>
        <v/>
      </c>
      <c r="AF41" s="102" t="str">
        <f t="shared" si="14"/>
        <v/>
      </c>
    </row>
    <row r="42" spans="1:32" x14ac:dyDescent="0.25">
      <c r="A42" s="11" t="s">
        <v>27</v>
      </c>
      <c r="B42" s="12" t="s">
        <v>16</v>
      </c>
      <c r="C42" s="81"/>
      <c r="D42" s="114"/>
      <c r="E42" s="111"/>
      <c r="F42" s="113"/>
      <c r="G42" s="113"/>
      <c r="H42" s="113"/>
      <c r="I42" s="113"/>
      <c r="J42" s="113"/>
      <c r="K42" s="114"/>
      <c r="L42" s="111"/>
      <c r="M42" s="113"/>
      <c r="N42" s="113"/>
      <c r="O42" s="113"/>
      <c r="P42" s="115"/>
      <c r="Q42" s="115"/>
      <c r="R42" s="114"/>
      <c r="S42" s="111"/>
      <c r="T42" s="113"/>
      <c r="U42" s="113"/>
      <c r="V42" s="113"/>
      <c r="W42" s="113"/>
      <c r="X42" s="113"/>
      <c r="Y42" s="114"/>
      <c r="Z42" s="111"/>
      <c r="AA42" s="113"/>
      <c r="AB42" s="113"/>
      <c r="AC42" s="113"/>
      <c r="AD42" s="113"/>
      <c r="AE42" s="113"/>
      <c r="AF42" s="114"/>
    </row>
    <row r="43" spans="1:32" x14ac:dyDescent="0.25">
      <c r="A43" s="16"/>
      <c r="B43" s="4" t="s">
        <v>17</v>
      </c>
      <c r="C43" s="89"/>
      <c r="D43" s="88"/>
      <c r="E43" s="84"/>
      <c r="F43" s="87"/>
      <c r="G43" s="87"/>
      <c r="H43" s="87"/>
      <c r="I43" s="87"/>
      <c r="J43" s="87"/>
      <c r="K43" s="88"/>
      <c r="L43" s="84"/>
      <c r="M43" s="87"/>
      <c r="N43" s="87"/>
      <c r="O43" s="87"/>
      <c r="P43" s="89"/>
      <c r="Q43" s="89"/>
      <c r="R43" s="88"/>
      <c r="S43" s="84"/>
      <c r="T43" s="87"/>
      <c r="U43" s="87"/>
      <c r="V43" s="87"/>
      <c r="W43" s="87"/>
      <c r="X43" s="87"/>
      <c r="Y43" s="88"/>
      <c r="Z43" s="84"/>
      <c r="AA43" s="87"/>
      <c r="AB43" s="87"/>
      <c r="AC43" s="87"/>
      <c r="AD43" s="87"/>
      <c r="AE43" s="87"/>
      <c r="AF43" s="88"/>
    </row>
    <row r="44" spans="1:32" x14ac:dyDescent="0.25">
      <c r="A44" s="16"/>
      <c r="B44" s="4" t="s">
        <v>18</v>
      </c>
      <c r="C44" s="96" t="str">
        <f>IF(C$42="","",IF(C$42=0,0,C43/C$42*100))</f>
        <v/>
      </c>
      <c r="D44" s="95" t="str">
        <f t="shared" ref="D44:AF44" si="15">IF(D$42="","",IF(D$42=0,0,D43/D$42*100))</f>
        <v/>
      </c>
      <c r="E44" s="92" t="str">
        <f t="shared" si="15"/>
        <v/>
      </c>
      <c r="F44" s="94" t="str">
        <f t="shared" si="15"/>
        <v/>
      </c>
      <c r="G44" s="94" t="str">
        <f t="shared" si="15"/>
        <v/>
      </c>
      <c r="H44" s="94" t="str">
        <f t="shared" si="15"/>
        <v/>
      </c>
      <c r="I44" s="94" t="str">
        <f t="shared" si="15"/>
        <v/>
      </c>
      <c r="J44" s="94" t="str">
        <f t="shared" si="15"/>
        <v/>
      </c>
      <c r="K44" s="95" t="str">
        <f t="shared" si="15"/>
        <v/>
      </c>
      <c r="L44" s="92" t="str">
        <f t="shared" si="15"/>
        <v/>
      </c>
      <c r="M44" s="94" t="str">
        <f t="shared" si="15"/>
        <v/>
      </c>
      <c r="N44" s="94" t="str">
        <f t="shared" si="15"/>
        <v/>
      </c>
      <c r="O44" s="94" t="str">
        <f t="shared" si="15"/>
        <v/>
      </c>
      <c r="P44" s="96" t="str">
        <f t="shared" si="15"/>
        <v/>
      </c>
      <c r="Q44" s="96" t="str">
        <f t="shared" si="15"/>
        <v/>
      </c>
      <c r="R44" s="95" t="str">
        <f t="shared" si="15"/>
        <v/>
      </c>
      <c r="S44" s="92" t="str">
        <f t="shared" si="15"/>
        <v/>
      </c>
      <c r="T44" s="94" t="str">
        <f t="shared" si="15"/>
        <v/>
      </c>
      <c r="U44" s="94" t="str">
        <f t="shared" si="15"/>
        <v/>
      </c>
      <c r="V44" s="94" t="str">
        <f t="shared" si="15"/>
        <v/>
      </c>
      <c r="W44" s="94" t="str">
        <f t="shared" si="15"/>
        <v/>
      </c>
      <c r="X44" s="94" t="str">
        <f t="shared" si="15"/>
        <v/>
      </c>
      <c r="Y44" s="95" t="str">
        <f t="shared" si="15"/>
        <v/>
      </c>
      <c r="Z44" s="92" t="str">
        <f t="shared" si="15"/>
        <v/>
      </c>
      <c r="AA44" s="94" t="str">
        <f t="shared" si="15"/>
        <v/>
      </c>
      <c r="AB44" s="94" t="str">
        <f t="shared" si="15"/>
        <v/>
      </c>
      <c r="AC44" s="94" t="str">
        <f t="shared" si="15"/>
        <v/>
      </c>
      <c r="AD44" s="94" t="str">
        <f t="shared" si="15"/>
        <v/>
      </c>
      <c r="AE44" s="94" t="str">
        <f t="shared" si="15"/>
        <v/>
      </c>
      <c r="AF44" s="95" t="str">
        <f t="shared" si="15"/>
        <v/>
      </c>
    </row>
    <row r="45" spans="1:32" x14ac:dyDescent="0.25">
      <c r="A45" s="24"/>
      <c r="B45" s="25" t="s">
        <v>19</v>
      </c>
      <c r="C45" s="103"/>
      <c r="D45" s="102"/>
      <c r="E45" s="99"/>
      <c r="F45" s="101"/>
      <c r="G45" s="101"/>
      <c r="H45" s="101"/>
      <c r="I45" s="101"/>
      <c r="J45" s="101"/>
      <c r="K45" s="102"/>
      <c r="L45" s="99"/>
      <c r="M45" s="101"/>
      <c r="N45" s="101"/>
      <c r="O45" s="101"/>
      <c r="P45" s="103"/>
      <c r="Q45" s="103"/>
      <c r="R45" s="102"/>
      <c r="S45" s="99"/>
      <c r="T45" s="101"/>
      <c r="U45" s="101"/>
      <c r="V45" s="101"/>
      <c r="W45" s="101"/>
      <c r="X45" s="101"/>
      <c r="Y45" s="102"/>
      <c r="Z45" s="99"/>
      <c r="AA45" s="101"/>
      <c r="AB45" s="101"/>
      <c r="AC45" s="101"/>
      <c r="AD45" s="101"/>
      <c r="AE45" s="101"/>
      <c r="AF45" s="102"/>
    </row>
    <row r="46" spans="1:32" x14ac:dyDescent="0.25">
      <c r="A46" s="24"/>
      <c r="B46" s="25" t="s">
        <v>20</v>
      </c>
      <c r="C46" s="96" t="str">
        <f>IF(C$42="","",IF(C$42=0,0,C45/C$42*100))</f>
        <v/>
      </c>
      <c r="D46" s="102" t="str">
        <f t="shared" ref="D46:AF46" si="16">IF(D$42="","",IF(D$42=0,0,D45/D$42*100))</f>
        <v/>
      </c>
      <c r="E46" s="99" t="str">
        <f t="shared" si="16"/>
        <v/>
      </c>
      <c r="F46" s="94" t="str">
        <f t="shared" si="16"/>
        <v/>
      </c>
      <c r="G46" s="94" t="str">
        <f t="shared" si="16"/>
        <v/>
      </c>
      <c r="H46" s="94" t="str">
        <f t="shared" si="16"/>
        <v/>
      </c>
      <c r="I46" s="94" t="str">
        <f t="shared" si="16"/>
        <v/>
      </c>
      <c r="J46" s="94" t="str">
        <f t="shared" si="16"/>
        <v/>
      </c>
      <c r="K46" s="102" t="str">
        <f t="shared" si="16"/>
        <v/>
      </c>
      <c r="L46" s="99" t="str">
        <f t="shared" si="16"/>
        <v/>
      </c>
      <c r="M46" s="94" t="str">
        <f t="shared" si="16"/>
        <v/>
      </c>
      <c r="N46" s="94" t="str">
        <f t="shared" si="16"/>
        <v/>
      </c>
      <c r="O46" s="94" t="str">
        <f t="shared" si="16"/>
        <v/>
      </c>
      <c r="P46" s="96" t="str">
        <f t="shared" si="16"/>
        <v/>
      </c>
      <c r="Q46" s="96" t="str">
        <f t="shared" si="16"/>
        <v/>
      </c>
      <c r="R46" s="102" t="str">
        <f t="shared" si="16"/>
        <v/>
      </c>
      <c r="S46" s="99" t="str">
        <f t="shared" si="16"/>
        <v/>
      </c>
      <c r="T46" s="94" t="str">
        <f t="shared" si="16"/>
        <v/>
      </c>
      <c r="U46" s="94" t="str">
        <f t="shared" si="16"/>
        <v/>
      </c>
      <c r="V46" s="94" t="str">
        <f t="shared" si="16"/>
        <v/>
      </c>
      <c r="W46" s="94" t="str">
        <f t="shared" si="16"/>
        <v/>
      </c>
      <c r="X46" s="94" t="str">
        <f t="shared" si="16"/>
        <v/>
      </c>
      <c r="Y46" s="102" t="str">
        <f t="shared" si="16"/>
        <v/>
      </c>
      <c r="Z46" s="99" t="str">
        <f t="shared" si="16"/>
        <v/>
      </c>
      <c r="AA46" s="94" t="str">
        <f t="shared" si="16"/>
        <v/>
      </c>
      <c r="AB46" s="94" t="str">
        <f t="shared" si="16"/>
        <v/>
      </c>
      <c r="AC46" s="94" t="str">
        <f t="shared" si="16"/>
        <v/>
      </c>
      <c r="AD46" s="94" t="str">
        <f t="shared" si="16"/>
        <v/>
      </c>
      <c r="AE46" s="94" t="str">
        <f t="shared" si="16"/>
        <v/>
      </c>
      <c r="AF46" s="102" t="str">
        <f t="shared" si="16"/>
        <v/>
      </c>
    </row>
    <row r="47" spans="1:32" x14ac:dyDescent="0.25">
      <c r="A47" s="25"/>
      <c r="B47" s="25" t="s">
        <v>21</v>
      </c>
      <c r="C47" s="103"/>
      <c r="D47" s="102"/>
      <c r="E47" s="99"/>
      <c r="F47" s="101"/>
      <c r="G47" s="101"/>
      <c r="H47" s="101"/>
      <c r="I47" s="101"/>
      <c r="J47" s="101"/>
      <c r="K47" s="102"/>
      <c r="L47" s="99"/>
      <c r="M47" s="101"/>
      <c r="N47" s="101"/>
      <c r="O47" s="101"/>
      <c r="P47" s="103"/>
      <c r="Q47" s="103"/>
      <c r="R47" s="102"/>
      <c r="S47" s="99"/>
      <c r="T47" s="101"/>
      <c r="U47" s="101"/>
      <c r="V47" s="101"/>
      <c r="W47" s="101"/>
      <c r="X47" s="101"/>
      <c r="Y47" s="102"/>
      <c r="Z47" s="99"/>
      <c r="AA47" s="101"/>
      <c r="AB47" s="101"/>
      <c r="AC47" s="101"/>
      <c r="AD47" s="101"/>
      <c r="AE47" s="101"/>
      <c r="AF47" s="102"/>
    </row>
    <row r="48" spans="1:32" ht="15.75" thickBot="1" x14ac:dyDescent="0.3">
      <c r="A48" s="24"/>
      <c r="B48" s="25" t="s">
        <v>22</v>
      </c>
      <c r="C48" s="108" t="str">
        <f>IF(C$42="","",IF(C$42=0,0,C47/C$42*100))</f>
        <v/>
      </c>
      <c r="D48" s="102" t="str">
        <f t="shared" ref="D48:AF48" si="17">IF(D$42="","",IF(D$42=0,0,D47/D$42*100))</f>
        <v/>
      </c>
      <c r="E48" s="99" t="str">
        <f t="shared" si="17"/>
        <v/>
      </c>
      <c r="F48" s="106" t="str">
        <f t="shared" si="17"/>
        <v/>
      </c>
      <c r="G48" s="106" t="str">
        <f t="shared" si="17"/>
        <v/>
      </c>
      <c r="H48" s="106" t="str">
        <f t="shared" si="17"/>
        <v/>
      </c>
      <c r="I48" s="106" t="str">
        <f t="shared" si="17"/>
        <v/>
      </c>
      <c r="J48" s="106" t="str">
        <f t="shared" si="17"/>
        <v/>
      </c>
      <c r="K48" s="102" t="str">
        <f t="shared" si="17"/>
        <v/>
      </c>
      <c r="L48" s="99" t="str">
        <f t="shared" si="17"/>
        <v/>
      </c>
      <c r="M48" s="106" t="str">
        <f t="shared" si="17"/>
        <v/>
      </c>
      <c r="N48" s="106" t="str">
        <f t="shared" si="17"/>
        <v/>
      </c>
      <c r="O48" s="107" t="str">
        <f t="shared" si="17"/>
        <v/>
      </c>
      <c r="P48" s="118" t="str">
        <f t="shared" si="17"/>
        <v/>
      </c>
      <c r="Q48" s="118" t="str">
        <f t="shared" si="17"/>
        <v/>
      </c>
      <c r="R48" s="102" t="str">
        <f t="shared" si="17"/>
        <v/>
      </c>
      <c r="S48" s="99" t="str">
        <f t="shared" si="17"/>
        <v/>
      </c>
      <c r="T48" s="106" t="str">
        <f t="shared" si="17"/>
        <v/>
      </c>
      <c r="U48" s="107" t="str">
        <f t="shared" si="17"/>
        <v/>
      </c>
      <c r="V48" s="106" t="str">
        <f t="shared" si="17"/>
        <v/>
      </c>
      <c r="W48" s="106" t="str">
        <f t="shared" si="17"/>
        <v/>
      </c>
      <c r="X48" s="106" t="str">
        <f t="shared" si="17"/>
        <v/>
      </c>
      <c r="Y48" s="102" t="str">
        <f t="shared" si="17"/>
        <v/>
      </c>
      <c r="Z48" s="99" t="str">
        <f t="shared" si="17"/>
        <v/>
      </c>
      <c r="AA48" s="106" t="str">
        <f t="shared" si="17"/>
        <v/>
      </c>
      <c r="AB48" s="107" t="str">
        <f t="shared" si="17"/>
        <v/>
      </c>
      <c r="AC48" s="106" t="str">
        <f t="shared" si="17"/>
        <v/>
      </c>
      <c r="AD48" s="106" t="str">
        <f t="shared" si="17"/>
        <v/>
      </c>
      <c r="AE48" s="106" t="str">
        <f t="shared" si="17"/>
        <v/>
      </c>
      <c r="AF48" s="102" t="str">
        <f t="shared" si="17"/>
        <v/>
      </c>
    </row>
    <row r="49" spans="1:32" x14ac:dyDescent="0.25">
      <c r="A49" s="27" t="s">
        <v>16</v>
      </c>
      <c r="B49" s="28" t="s">
        <v>16</v>
      </c>
      <c r="C49" s="166"/>
      <c r="D49" s="114"/>
      <c r="E49" s="111"/>
      <c r="F49" s="113"/>
      <c r="G49" s="113"/>
      <c r="H49" s="113"/>
      <c r="I49" s="113"/>
      <c r="J49" s="113"/>
      <c r="K49" s="114"/>
      <c r="L49" s="111"/>
      <c r="M49" s="113"/>
      <c r="N49" s="113"/>
      <c r="O49" s="113"/>
      <c r="P49" s="115"/>
      <c r="Q49" s="115"/>
      <c r="R49" s="114"/>
      <c r="S49" s="111"/>
      <c r="T49" s="113"/>
      <c r="U49" s="113"/>
      <c r="V49" s="113"/>
      <c r="W49" s="113"/>
      <c r="X49" s="113"/>
      <c r="Y49" s="114"/>
      <c r="Z49" s="111"/>
      <c r="AA49" s="113"/>
      <c r="AB49" s="113"/>
      <c r="AC49" s="113"/>
      <c r="AD49" s="113"/>
      <c r="AE49" s="113"/>
      <c r="AF49" s="114"/>
    </row>
    <row r="50" spans="1:32" x14ac:dyDescent="0.25">
      <c r="A50" s="16"/>
      <c r="B50" s="4" t="s">
        <v>17</v>
      </c>
      <c r="C50" s="158"/>
      <c r="D50" s="88"/>
      <c r="E50" s="84"/>
      <c r="F50" s="87"/>
      <c r="G50" s="87"/>
      <c r="H50" s="87"/>
      <c r="I50" s="87"/>
      <c r="J50" s="87"/>
      <c r="K50" s="88"/>
      <c r="L50" s="84"/>
      <c r="M50" s="87"/>
      <c r="N50" s="87"/>
      <c r="O50" s="87"/>
      <c r="P50" s="89"/>
      <c r="Q50" s="89"/>
      <c r="R50" s="88"/>
      <c r="S50" s="84"/>
      <c r="T50" s="87"/>
      <c r="U50" s="87"/>
      <c r="V50" s="87"/>
      <c r="W50" s="87"/>
      <c r="X50" s="87"/>
      <c r="Y50" s="88"/>
      <c r="Z50" s="84"/>
      <c r="AA50" s="87"/>
      <c r="AB50" s="87"/>
      <c r="AC50" s="87"/>
      <c r="AD50" s="87"/>
      <c r="AE50" s="87"/>
      <c r="AF50" s="88"/>
    </row>
    <row r="51" spans="1:32" x14ac:dyDescent="0.25">
      <c r="A51" s="16"/>
      <c r="B51" s="4" t="s">
        <v>18</v>
      </c>
      <c r="C51" s="160"/>
      <c r="D51" s="95"/>
      <c r="E51" s="92"/>
      <c r="F51" s="94"/>
      <c r="G51" s="94"/>
      <c r="H51" s="94"/>
      <c r="I51" s="94"/>
      <c r="J51" s="94"/>
      <c r="K51" s="95"/>
      <c r="L51" s="92"/>
      <c r="M51" s="94"/>
      <c r="N51" s="94"/>
      <c r="O51" s="94"/>
      <c r="P51" s="96"/>
      <c r="Q51" s="96"/>
      <c r="R51" s="95"/>
      <c r="S51" s="92"/>
      <c r="T51" s="94"/>
      <c r="U51" s="94"/>
      <c r="V51" s="94"/>
      <c r="W51" s="94"/>
      <c r="X51" s="94"/>
      <c r="Y51" s="95"/>
      <c r="Z51" s="92"/>
      <c r="AA51" s="94"/>
      <c r="AB51" s="94"/>
      <c r="AC51" s="94"/>
      <c r="AD51" s="94"/>
      <c r="AE51" s="94"/>
      <c r="AF51" s="95"/>
    </row>
    <row r="52" spans="1:32" x14ac:dyDescent="0.25">
      <c r="A52" s="24"/>
      <c r="B52" s="25" t="s">
        <v>19</v>
      </c>
      <c r="C52" s="162"/>
      <c r="D52" s="102"/>
      <c r="E52" s="99"/>
      <c r="F52" s="101"/>
      <c r="G52" s="101"/>
      <c r="H52" s="101"/>
      <c r="I52" s="101"/>
      <c r="J52" s="101"/>
      <c r="K52" s="102"/>
      <c r="L52" s="99"/>
      <c r="M52" s="101"/>
      <c r="N52" s="101"/>
      <c r="O52" s="101"/>
      <c r="P52" s="103"/>
      <c r="Q52" s="103"/>
      <c r="R52" s="102"/>
      <c r="S52" s="99"/>
      <c r="T52" s="101"/>
      <c r="U52" s="101"/>
      <c r="V52" s="101"/>
      <c r="W52" s="101"/>
      <c r="X52" s="101"/>
      <c r="Y52" s="102"/>
      <c r="Z52" s="99"/>
      <c r="AA52" s="101"/>
      <c r="AB52" s="101"/>
      <c r="AC52" s="101"/>
      <c r="AD52" s="101"/>
      <c r="AE52" s="101"/>
      <c r="AF52" s="102"/>
    </row>
    <row r="53" spans="1:32" x14ac:dyDescent="0.25">
      <c r="A53" s="24"/>
      <c r="B53" s="25" t="s">
        <v>20</v>
      </c>
      <c r="C53" s="160"/>
      <c r="D53" s="102"/>
      <c r="E53" s="99"/>
      <c r="F53" s="94"/>
      <c r="G53" s="94"/>
      <c r="H53" s="94"/>
      <c r="I53" s="94"/>
      <c r="J53" s="94"/>
      <c r="K53" s="102"/>
      <c r="L53" s="99"/>
      <c r="M53" s="94"/>
      <c r="N53" s="94"/>
      <c r="O53" s="94"/>
      <c r="P53" s="96"/>
      <c r="Q53" s="96"/>
      <c r="R53" s="102"/>
      <c r="S53" s="99"/>
      <c r="T53" s="94"/>
      <c r="U53" s="94"/>
      <c r="V53" s="94"/>
      <c r="W53" s="94"/>
      <c r="X53" s="94"/>
      <c r="Y53" s="102"/>
      <c r="Z53" s="99"/>
      <c r="AA53" s="94"/>
      <c r="AB53" s="94"/>
      <c r="AC53" s="94"/>
      <c r="AD53" s="94"/>
      <c r="AE53" s="94"/>
      <c r="AF53" s="102"/>
    </row>
    <row r="54" spans="1:32" x14ac:dyDescent="0.25">
      <c r="A54" s="24"/>
      <c r="B54" s="25" t="s">
        <v>21</v>
      </c>
      <c r="C54" s="162"/>
      <c r="D54" s="102"/>
      <c r="E54" s="99"/>
      <c r="F54" s="101"/>
      <c r="G54" s="101"/>
      <c r="H54" s="101"/>
      <c r="I54" s="101"/>
      <c r="J54" s="101"/>
      <c r="K54" s="102"/>
      <c r="L54" s="99"/>
      <c r="M54" s="101"/>
      <c r="N54" s="101"/>
      <c r="O54" s="101"/>
      <c r="P54" s="103"/>
      <c r="Q54" s="103"/>
      <c r="R54" s="102"/>
      <c r="S54" s="99"/>
      <c r="T54" s="101"/>
      <c r="U54" s="101"/>
      <c r="V54" s="101"/>
      <c r="W54" s="101"/>
      <c r="X54" s="101"/>
      <c r="Y54" s="102"/>
      <c r="Z54" s="99"/>
      <c r="AA54" s="101"/>
      <c r="AB54" s="101"/>
      <c r="AC54" s="101"/>
      <c r="AD54" s="101"/>
      <c r="AE54" s="101"/>
      <c r="AF54" s="102"/>
    </row>
    <row r="55" spans="1:32" ht="15.75" thickBot="1" x14ac:dyDescent="0.3">
      <c r="A55" s="38"/>
      <c r="B55" s="39" t="s">
        <v>22</v>
      </c>
      <c r="C55" s="164"/>
      <c r="D55" s="120"/>
      <c r="E55" s="119"/>
      <c r="F55" s="106"/>
      <c r="G55" s="106"/>
      <c r="H55" s="106"/>
      <c r="I55" s="106"/>
      <c r="J55" s="106"/>
      <c r="K55" s="120"/>
      <c r="L55" s="119"/>
      <c r="M55" s="106"/>
      <c r="N55" s="106"/>
      <c r="O55" s="106"/>
      <c r="P55" s="118"/>
      <c r="Q55" s="118"/>
      <c r="R55" s="120"/>
      <c r="S55" s="119"/>
      <c r="T55" s="106"/>
      <c r="U55" s="106"/>
      <c r="V55" s="106"/>
      <c r="W55" s="106"/>
      <c r="X55" s="106"/>
      <c r="Y55" s="120"/>
      <c r="Z55" s="119"/>
      <c r="AA55" s="106"/>
      <c r="AB55" s="106"/>
      <c r="AC55" s="106"/>
      <c r="AD55" s="106"/>
      <c r="AE55" s="106"/>
      <c r="AF55" s="120"/>
    </row>
  </sheetData>
  <mergeCells count="7">
    <mergeCell ref="Z4:AF4"/>
    <mergeCell ref="A4:B4"/>
    <mergeCell ref="A5:B6"/>
    <mergeCell ref="C4:D4"/>
    <mergeCell ref="E4:K4"/>
    <mergeCell ref="L4:R4"/>
    <mergeCell ref="S4:Y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50C3-7D58-4713-A046-E3E634D05512}">
  <dimension ref="A1:AL55"/>
  <sheetViews>
    <sheetView topLeftCell="C7" zoomScale="80" zoomScaleNormal="80" workbookViewId="0">
      <selection activeCell="K34" sqref="K34"/>
    </sheetView>
  </sheetViews>
  <sheetFormatPr baseColWidth="10" defaultRowHeight="15" x14ac:dyDescent="0.25"/>
  <sheetData>
    <row r="1" spans="1:38" x14ac:dyDescent="0.25">
      <c r="A1" s="3" t="s">
        <v>0</v>
      </c>
      <c r="B1" s="4"/>
    </row>
    <row r="2" spans="1:38" x14ac:dyDescent="0.25">
      <c r="A2" s="3" t="s">
        <v>101</v>
      </c>
      <c r="B2" s="5"/>
    </row>
    <row r="3" spans="1:38" ht="15.75" thickBot="1" x14ac:dyDescent="0.3">
      <c r="A3" s="5"/>
      <c r="B3" s="5"/>
      <c r="D3" s="5"/>
      <c r="W3" s="6"/>
    </row>
    <row r="4" spans="1:38" ht="15.75" thickBot="1" x14ac:dyDescent="0.3">
      <c r="A4" s="187" t="s">
        <v>2</v>
      </c>
      <c r="B4" s="187"/>
      <c r="C4" s="191" t="s">
        <v>96</v>
      </c>
      <c r="D4" s="192"/>
      <c r="E4" s="192"/>
      <c r="F4" s="192"/>
      <c r="G4" s="192"/>
      <c r="H4" s="192"/>
      <c r="I4" s="193"/>
      <c r="J4" s="191" t="s">
        <v>97</v>
      </c>
      <c r="K4" s="192"/>
      <c r="L4" s="192"/>
      <c r="M4" s="192"/>
      <c r="N4" s="192"/>
      <c r="O4" s="192"/>
      <c r="P4" s="193"/>
      <c r="Q4" s="191" t="s">
        <v>98</v>
      </c>
      <c r="R4" s="192"/>
      <c r="S4" s="192"/>
      <c r="T4" s="192"/>
      <c r="U4" s="192"/>
      <c r="V4" s="192"/>
      <c r="W4" s="193"/>
      <c r="X4" s="191" t="s">
        <v>99</v>
      </c>
      <c r="Y4" s="192"/>
      <c r="Z4" s="192"/>
      <c r="AA4" s="192"/>
      <c r="AB4" s="192"/>
      <c r="AC4" s="192"/>
      <c r="AD4" s="193"/>
      <c r="AE4" s="191" t="s">
        <v>100</v>
      </c>
      <c r="AF4" s="192"/>
      <c r="AG4" s="193"/>
      <c r="AH4" s="132"/>
      <c r="AI4" s="132"/>
      <c r="AJ4" s="132"/>
      <c r="AK4" s="132"/>
      <c r="AL4" s="132"/>
    </row>
    <row r="5" spans="1:38" ht="15.75" thickBot="1" x14ac:dyDescent="0.3">
      <c r="A5" s="186" t="s">
        <v>8</v>
      </c>
      <c r="B5" s="186"/>
      <c r="C5" s="72" t="s">
        <v>9</v>
      </c>
      <c r="D5" s="73" t="s">
        <v>10</v>
      </c>
      <c r="E5" s="73" t="s">
        <v>11</v>
      </c>
      <c r="F5" s="73" t="s">
        <v>11</v>
      </c>
      <c r="G5" s="73" t="s">
        <v>12</v>
      </c>
      <c r="H5" s="73" t="s">
        <v>13</v>
      </c>
      <c r="I5" s="73" t="s">
        <v>14</v>
      </c>
      <c r="J5" s="72" t="s">
        <v>9</v>
      </c>
      <c r="K5" s="73" t="s">
        <v>10</v>
      </c>
      <c r="L5" s="73" t="s">
        <v>11</v>
      </c>
      <c r="M5" s="73" t="s">
        <v>11</v>
      </c>
      <c r="N5" s="73" t="s">
        <v>12</v>
      </c>
      <c r="O5" s="73" t="s">
        <v>13</v>
      </c>
      <c r="P5" s="73" t="s">
        <v>14</v>
      </c>
      <c r="Q5" s="72" t="s">
        <v>9</v>
      </c>
      <c r="R5" s="73" t="s">
        <v>10</v>
      </c>
      <c r="S5" s="73" t="s">
        <v>11</v>
      </c>
      <c r="T5" s="73" t="s">
        <v>11</v>
      </c>
      <c r="U5" s="73" t="s">
        <v>12</v>
      </c>
      <c r="V5" s="73" t="s">
        <v>13</v>
      </c>
      <c r="W5" s="73" t="s">
        <v>14</v>
      </c>
      <c r="X5" s="73" t="s">
        <v>9</v>
      </c>
      <c r="Y5" s="73" t="s">
        <v>10</v>
      </c>
      <c r="Z5" s="73" t="s">
        <v>11</v>
      </c>
      <c r="AA5" s="73" t="s">
        <v>11</v>
      </c>
      <c r="AB5" s="73" t="s">
        <v>12</v>
      </c>
      <c r="AC5" s="73" t="s">
        <v>13</v>
      </c>
      <c r="AD5" s="153" t="s">
        <v>14</v>
      </c>
      <c r="AE5" s="73" t="s">
        <v>9</v>
      </c>
      <c r="AF5" s="73" t="s">
        <v>10</v>
      </c>
      <c r="AG5" s="73" t="s">
        <v>11</v>
      </c>
    </row>
    <row r="6" spans="1:38" ht="15.75" thickBot="1" x14ac:dyDescent="0.3">
      <c r="A6" s="186"/>
      <c r="B6" s="186"/>
      <c r="C6" s="154">
        <v>1</v>
      </c>
      <c r="D6" s="155">
        <v>2</v>
      </c>
      <c r="E6" s="155">
        <v>3</v>
      </c>
      <c r="F6" s="155">
        <v>4</v>
      </c>
      <c r="G6" s="155">
        <v>5</v>
      </c>
      <c r="H6" s="155">
        <v>6</v>
      </c>
      <c r="I6" s="155">
        <v>7</v>
      </c>
      <c r="J6" s="155">
        <v>8</v>
      </c>
      <c r="K6" s="155">
        <v>9</v>
      </c>
      <c r="L6" s="155">
        <v>10</v>
      </c>
      <c r="M6" s="155">
        <v>11</v>
      </c>
      <c r="N6" s="155">
        <v>12</v>
      </c>
      <c r="O6" s="155">
        <v>13</v>
      </c>
      <c r="P6" s="155">
        <v>14</v>
      </c>
      <c r="Q6" s="155">
        <v>15</v>
      </c>
      <c r="R6" s="155">
        <v>16</v>
      </c>
      <c r="S6" s="155">
        <v>17</v>
      </c>
      <c r="T6" s="155">
        <v>18</v>
      </c>
      <c r="U6" s="155">
        <v>19</v>
      </c>
      <c r="V6" s="155">
        <v>20</v>
      </c>
      <c r="W6" s="155">
        <v>21</v>
      </c>
      <c r="X6" s="155">
        <v>22</v>
      </c>
      <c r="Y6" s="155">
        <v>23</v>
      </c>
      <c r="Z6" s="155">
        <v>24</v>
      </c>
      <c r="AA6" s="155">
        <v>25</v>
      </c>
      <c r="AB6" s="155">
        <v>26</v>
      </c>
      <c r="AC6" s="155">
        <v>27</v>
      </c>
      <c r="AD6" s="155">
        <v>28</v>
      </c>
      <c r="AE6" s="155">
        <v>29</v>
      </c>
      <c r="AF6" s="155">
        <v>30</v>
      </c>
      <c r="AG6" s="156">
        <v>31</v>
      </c>
    </row>
    <row r="7" spans="1:38" x14ac:dyDescent="0.25">
      <c r="A7" s="11" t="s">
        <v>15</v>
      </c>
      <c r="B7" s="12" t="s">
        <v>16</v>
      </c>
      <c r="C7" s="77"/>
      <c r="D7" s="78"/>
      <c r="E7" s="78"/>
      <c r="F7" s="78"/>
      <c r="G7" s="78"/>
      <c r="H7" s="78"/>
      <c r="I7" s="79"/>
      <c r="J7" s="76"/>
      <c r="K7" s="78"/>
      <c r="L7" s="78"/>
      <c r="M7" s="78"/>
      <c r="N7" s="78"/>
      <c r="O7" s="78"/>
      <c r="P7" s="79"/>
      <c r="Q7" s="76"/>
      <c r="R7" s="78"/>
      <c r="S7" s="78"/>
      <c r="T7" s="78"/>
      <c r="U7" s="81"/>
      <c r="V7" s="81"/>
      <c r="W7" s="79"/>
      <c r="X7" s="76"/>
      <c r="Y7" s="78"/>
      <c r="Z7" s="78"/>
      <c r="AA7" s="78"/>
      <c r="AB7" s="78"/>
      <c r="AC7" s="78"/>
      <c r="AD7" s="79"/>
      <c r="AE7" s="76"/>
      <c r="AF7" s="75"/>
      <c r="AG7" s="157"/>
    </row>
    <row r="8" spans="1:38" x14ac:dyDescent="0.25">
      <c r="A8" s="16"/>
      <c r="B8" s="4" t="s">
        <v>17</v>
      </c>
      <c r="C8" s="85"/>
      <c r="D8" s="87"/>
      <c r="E8" s="87"/>
      <c r="F8" s="87"/>
      <c r="G8" s="87"/>
      <c r="H8" s="87"/>
      <c r="I8" s="88"/>
      <c r="J8" s="84"/>
      <c r="K8" s="87"/>
      <c r="L8" s="87"/>
      <c r="M8" s="87"/>
      <c r="N8" s="87"/>
      <c r="O8" s="87"/>
      <c r="P8" s="88"/>
      <c r="Q8" s="84"/>
      <c r="R8" s="87"/>
      <c r="S8" s="87"/>
      <c r="T8" s="87"/>
      <c r="U8" s="89"/>
      <c r="V8" s="89"/>
      <c r="W8" s="88"/>
      <c r="X8" s="84"/>
      <c r="Y8" s="87"/>
      <c r="Z8" s="87"/>
      <c r="AA8" s="87"/>
      <c r="AB8" s="87"/>
      <c r="AC8" s="87"/>
      <c r="AD8" s="88"/>
      <c r="AE8" s="84"/>
      <c r="AF8" s="83"/>
      <c r="AG8" s="159"/>
    </row>
    <row r="9" spans="1:38" x14ac:dyDescent="0.25">
      <c r="A9" s="16"/>
      <c r="B9" s="4" t="s">
        <v>18</v>
      </c>
      <c r="C9" s="93" t="str">
        <f>IF(C$7="","",IF(C$7=0,0,C8/C$7*100))</f>
        <v/>
      </c>
      <c r="D9" s="94" t="str">
        <f t="shared" ref="D9:AG9" si="0">IF(D$7="","",IF(D$7=0,0,D8/D$7*100))</f>
        <v/>
      </c>
      <c r="E9" s="94" t="str">
        <f t="shared" si="0"/>
        <v/>
      </c>
      <c r="F9" s="94" t="str">
        <f t="shared" si="0"/>
        <v/>
      </c>
      <c r="G9" s="94" t="str">
        <f t="shared" si="0"/>
        <v/>
      </c>
      <c r="H9" s="94" t="str">
        <f t="shared" si="0"/>
        <v/>
      </c>
      <c r="I9" s="95" t="str">
        <f t="shared" si="0"/>
        <v/>
      </c>
      <c r="J9" s="92" t="str">
        <f t="shared" si="0"/>
        <v/>
      </c>
      <c r="K9" s="94" t="str">
        <f t="shared" si="0"/>
        <v/>
      </c>
      <c r="L9" s="94" t="str">
        <f t="shared" si="0"/>
        <v/>
      </c>
      <c r="M9" s="94" t="str">
        <f t="shared" si="0"/>
        <v/>
      </c>
      <c r="N9" s="94" t="str">
        <f t="shared" si="0"/>
        <v/>
      </c>
      <c r="O9" s="94" t="str">
        <f t="shared" si="0"/>
        <v/>
      </c>
      <c r="P9" s="95" t="str">
        <f t="shared" si="0"/>
        <v/>
      </c>
      <c r="Q9" s="92" t="str">
        <f t="shared" si="0"/>
        <v/>
      </c>
      <c r="R9" s="94" t="str">
        <f t="shared" si="0"/>
        <v/>
      </c>
      <c r="S9" s="94" t="str">
        <f t="shared" si="0"/>
        <v/>
      </c>
      <c r="T9" s="94" t="str">
        <f t="shared" si="0"/>
        <v/>
      </c>
      <c r="U9" s="96" t="str">
        <f t="shared" si="0"/>
        <v/>
      </c>
      <c r="V9" s="96" t="str">
        <f t="shared" si="0"/>
        <v/>
      </c>
      <c r="W9" s="95" t="str">
        <f t="shared" si="0"/>
        <v/>
      </c>
      <c r="X9" s="92" t="str">
        <f t="shared" si="0"/>
        <v/>
      </c>
      <c r="Y9" s="94" t="str">
        <f t="shared" si="0"/>
        <v/>
      </c>
      <c r="Z9" s="94" t="str">
        <f t="shared" si="0"/>
        <v/>
      </c>
      <c r="AA9" s="94" t="str">
        <f t="shared" si="0"/>
        <v/>
      </c>
      <c r="AB9" s="94" t="str">
        <f t="shared" si="0"/>
        <v/>
      </c>
      <c r="AC9" s="94" t="str">
        <f t="shared" si="0"/>
        <v/>
      </c>
      <c r="AD9" s="95" t="str">
        <f t="shared" si="0"/>
        <v/>
      </c>
      <c r="AE9" s="92" t="str">
        <f t="shared" si="0"/>
        <v/>
      </c>
      <c r="AF9" s="91" t="str">
        <f t="shared" si="0"/>
        <v/>
      </c>
      <c r="AG9" s="161" t="str">
        <f t="shared" si="0"/>
        <v/>
      </c>
    </row>
    <row r="10" spans="1:38" x14ac:dyDescent="0.25">
      <c r="A10" s="24"/>
      <c r="B10" s="25" t="s">
        <v>19</v>
      </c>
      <c r="C10" s="100"/>
      <c r="D10" s="101"/>
      <c r="E10" s="101"/>
      <c r="F10" s="101"/>
      <c r="G10" s="101"/>
      <c r="H10" s="101"/>
      <c r="I10" s="102"/>
      <c r="J10" s="99"/>
      <c r="K10" s="101"/>
      <c r="L10" s="101"/>
      <c r="M10" s="101"/>
      <c r="N10" s="101"/>
      <c r="O10" s="101"/>
      <c r="P10" s="102"/>
      <c r="Q10" s="99"/>
      <c r="R10" s="101"/>
      <c r="S10" s="101"/>
      <c r="T10" s="101"/>
      <c r="U10" s="103"/>
      <c r="V10" s="103"/>
      <c r="W10" s="102"/>
      <c r="X10" s="99"/>
      <c r="Y10" s="101"/>
      <c r="Z10" s="101"/>
      <c r="AA10" s="101"/>
      <c r="AB10" s="101"/>
      <c r="AC10" s="101"/>
      <c r="AD10" s="102"/>
      <c r="AE10" s="99"/>
      <c r="AF10" s="98"/>
      <c r="AG10" s="163"/>
    </row>
    <row r="11" spans="1:38" x14ac:dyDescent="0.25">
      <c r="A11" s="24"/>
      <c r="B11" s="25" t="s">
        <v>20</v>
      </c>
      <c r="C11" s="93" t="str">
        <f>IF(C$7="","",IF(C$7=0,0,C10/C$7*100))</f>
        <v/>
      </c>
      <c r="D11" s="94" t="str">
        <f t="shared" ref="D11:AG11" si="1">IF(D$7="","",IF(D$7=0,0,D10/D$7*100))</f>
        <v/>
      </c>
      <c r="E11" s="94" t="str">
        <f t="shared" si="1"/>
        <v/>
      </c>
      <c r="F11" s="94" t="str">
        <f t="shared" si="1"/>
        <v/>
      </c>
      <c r="G11" s="94" t="str">
        <f t="shared" si="1"/>
        <v/>
      </c>
      <c r="H11" s="94" t="str">
        <f t="shared" si="1"/>
        <v/>
      </c>
      <c r="I11" s="102" t="str">
        <f t="shared" si="1"/>
        <v/>
      </c>
      <c r="J11" s="99" t="str">
        <f t="shared" si="1"/>
        <v/>
      </c>
      <c r="K11" s="94" t="str">
        <f t="shared" si="1"/>
        <v/>
      </c>
      <c r="L11" s="94" t="str">
        <f t="shared" si="1"/>
        <v/>
      </c>
      <c r="M11" s="94" t="str">
        <f t="shared" si="1"/>
        <v/>
      </c>
      <c r="N11" s="94" t="str">
        <f t="shared" si="1"/>
        <v/>
      </c>
      <c r="O11" s="94" t="str">
        <f t="shared" si="1"/>
        <v/>
      </c>
      <c r="P11" s="102" t="str">
        <f t="shared" si="1"/>
        <v/>
      </c>
      <c r="Q11" s="99" t="str">
        <f t="shared" si="1"/>
        <v/>
      </c>
      <c r="R11" s="94" t="str">
        <f t="shared" si="1"/>
        <v/>
      </c>
      <c r="S11" s="94" t="str">
        <f t="shared" si="1"/>
        <v/>
      </c>
      <c r="T11" s="94" t="str">
        <f t="shared" si="1"/>
        <v/>
      </c>
      <c r="U11" s="96" t="str">
        <f t="shared" si="1"/>
        <v/>
      </c>
      <c r="V11" s="96" t="str">
        <f t="shared" si="1"/>
        <v/>
      </c>
      <c r="W11" s="102" t="str">
        <f t="shared" si="1"/>
        <v/>
      </c>
      <c r="X11" s="99" t="str">
        <f t="shared" si="1"/>
        <v/>
      </c>
      <c r="Y11" s="94" t="str">
        <f t="shared" si="1"/>
        <v/>
      </c>
      <c r="Z11" s="94" t="str">
        <f t="shared" si="1"/>
        <v/>
      </c>
      <c r="AA11" s="94" t="str">
        <f t="shared" si="1"/>
        <v/>
      </c>
      <c r="AB11" s="94" t="str">
        <f t="shared" si="1"/>
        <v/>
      </c>
      <c r="AC11" s="94" t="str">
        <f t="shared" si="1"/>
        <v/>
      </c>
      <c r="AD11" s="102" t="str">
        <f t="shared" si="1"/>
        <v/>
      </c>
      <c r="AE11" s="99" t="str">
        <f t="shared" si="1"/>
        <v/>
      </c>
      <c r="AF11" s="91" t="str">
        <f t="shared" si="1"/>
        <v/>
      </c>
      <c r="AG11" s="161" t="str">
        <f t="shared" si="1"/>
        <v/>
      </c>
    </row>
    <row r="12" spans="1:38" x14ac:dyDescent="0.25">
      <c r="A12" s="24"/>
      <c r="B12" s="25" t="s">
        <v>21</v>
      </c>
      <c r="C12" s="100"/>
      <c r="D12" s="101"/>
      <c r="E12" s="101"/>
      <c r="F12" s="101"/>
      <c r="G12" s="101"/>
      <c r="H12" s="101"/>
      <c r="I12" s="102"/>
      <c r="J12" s="99"/>
      <c r="K12" s="101"/>
      <c r="L12" s="101"/>
      <c r="M12" s="101"/>
      <c r="N12" s="101"/>
      <c r="O12" s="101"/>
      <c r="P12" s="102"/>
      <c r="Q12" s="99"/>
      <c r="R12" s="101"/>
      <c r="S12" s="101"/>
      <c r="T12" s="101"/>
      <c r="U12" s="103"/>
      <c r="V12" s="103"/>
      <c r="W12" s="102"/>
      <c r="X12" s="99"/>
      <c r="Y12" s="101"/>
      <c r="Z12" s="101"/>
      <c r="AA12" s="101"/>
      <c r="AB12" s="101"/>
      <c r="AC12" s="101"/>
      <c r="AD12" s="102"/>
      <c r="AE12" s="99"/>
      <c r="AF12" s="98"/>
      <c r="AG12" s="163"/>
    </row>
    <row r="13" spans="1:38" ht="15.75" thickBot="1" x14ac:dyDescent="0.3">
      <c r="A13" s="24"/>
      <c r="B13" s="4" t="s">
        <v>22</v>
      </c>
      <c r="C13" s="100" t="str">
        <f>IF(C$7="","",IF(C$7=0,0,C12/C$7*100))</f>
        <v/>
      </c>
      <c r="D13" s="106" t="str">
        <f t="shared" ref="D13:AG13" si="2">IF(D$7="","",IF(D$7=0,0,D12/D$7*100))</f>
        <v/>
      </c>
      <c r="E13" s="106" t="str">
        <f t="shared" si="2"/>
        <v/>
      </c>
      <c r="F13" s="106" t="str">
        <f t="shared" si="2"/>
        <v/>
      </c>
      <c r="G13" s="106" t="str">
        <f t="shared" si="2"/>
        <v/>
      </c>
      <c r="H13" s="107" t="str">
        <f t="shared" si="2"/>
        <v/>
      </c>
      <c r="I13" s="102" t="str">
        <f t="shared" si="2"/>
        <v/>
      </c>
      <c r="J13" s="99" t="str">
        <f t="shared" si="2"/>
        <v/>
      </c>
      <c r="K13" s="107" t="str">
        <f t="shared" si="2"/>
        <v/>
      </c>
      <c r="L13" s="107" t="str">
        <f t="shared" si="2"/>
        <v/>
      </c>
      <c r="M13" s="107" t="str">
        <f t="shared" si="2"/>
        <v/>
      </c>
      <c r="N13" s="107" t="str">
        <f t="shared" si="2"/>
        <v/>
      </c>
      <c r="O13" s="107" t="str">
        <f t="shared" si="2"/>
        <v/>
      </c>
      <c r="P13" s="102" t="str">
        <f t="shared" si="2"/>
        <v/>
      </c>
      <c r="Q13" s="99" t="str">
        <f t="shared" si="2"/>
        <v/>
      </c>
      <c r="R13" s="107" t="str">
        <f t="shared" si="2"/>
        <v/>
      </c>
      <c r="S13" s="107" t="str">
        <f t="shared" si="2"/>
        <v/>
      </c>
      <c r="T13" s="107" t="str">
        <f t="shared" si="2"/>
        <v/>
      </c>
      <c r="U13" s="108" t="str">
        <f t="shared" si="2"/>
        <v/>
      </c>
      <c r="V13" s="108" t="str">
        <f t="shared" si="2"/>
        <v/>
      </c>
      <c r="W13" s="102" t="str">
        <f t="shared" si="2"/>
        <v/>
      </c>
      <c r="X13" s="99" t="str">
        <f t="shared" si="2"/>
        <v/>
      </c>
      <c r="Y13" s="107" t="str">
        <f t="shared" si="2"/>
        <v/>
      </c>
      <c r="Z13" s="107" t="str">
        <f t="shared" si="2"/>
        <v/>
      </c>
      <c r="AA13" s="107" t="str">
        <f t="shared" si="2"/>
        <v/>
      </c>
      <c r="AB13" s="107" t="str">
        <f t="shared" si="2"/>
        <v/>
      </c>
      <c r="AC13" s="107" t="str">
        <f t="shared" si="2"/>
        <v/>
      </c>
      <c r="AD13" s="102" t="str">
        <f t="shared" si="2"/>
        <v/>
      </c>
      <c r="AE13" s="99" t="str">
        <f t="shared" si="2"/>
        <v/>
      </c>
      <c r="AF13" s="105" t="str">
        <f t="shared" si="2"/>
        <v/>
      </c>
      <c r="AG13" s="165" t="str">
        <f t="shared" si="2"/>
        <v/>
      </c>
    </row>
    <row r="14" spans="1:38" x14ac:dyDescent="0.25">
      <c r="A14" s="11" t="s">
        <v>23</v>
      </c>
      <c r="B14" s="12" t="s">
        <v>16</v>
      </c>
      <c r="C14" s="112"/>
      <c r="D14" s="113"/>
      <c r="E14" s="113"/>
      <c r="F14" s="113"/>
      <c r="G14" s="113"/>
      <c r="H14" s="113"/>
      <c r="I14" s="114"/>
      <c r="J14" s="111"/>
      <c r="K14" s="113"/>
      <c r="L14" s="113"/>
      <c r="M14" s="113"/>
      <c r="N14" s="113"/>
      <c r="O14" s="113"/>
      <c r="P14" s="114"/>
      <c r="Q14" s="111"/>
      <c r="R14" s="113"/>
      <c r="S14" s="113"/>
      <c r="T14" s="113"/>
      <c r="U14" s="115"/>
      <c r="V14" s="115"/>
      <c r="W14" s="114"/>
      <c r="X14" s="111"/>
      <c r="Y14" s="113"/>
      <c r="Z14" s="113"/>
      <c r="AA14" s="113"/>
      <c r="AB14" s="113"/>
      <c r="AC14" s="113"/>
      <c r="AD14" s="114"/>
      <c r="AE14" s="111"/>
      <c r="AF14" s="110"/>
      <c r="AG14" s="167"/>
    </row>
    <row r="15" spans="1:38" x14ac:dyDescent="0.25">
      <c r="A15" s="16"/>
      <c r="B15" s="4" t="s">
        <v>17</v>
      </c>
      <c r="C15" s="85"/>
      <c r="D15" s="87"/>
      <c r="E15" s="87"/>
      <c r="F15" s="87"/>
      <c r="G15" s="87"/>
      <c r="H15" s="87"/>
      <c r="I15" s="88"/>
      <c r="J15" s="84"/>
      <c r="K15" s="87"/>
      <c r="L15" s="87"/>
      <c r="M15" s="87"/>
      <c r="N15" s="87"/>
      <c r="O15" s="87"/>
      <c r="P15" s="88"/>
      <c r="Q15" s="84"/>
      <c r="R15" s="87"/>
      <c r="S15" s="87"/>
      <c r="T15" s="87"/>
      <c r="U15" s="89"/>
      <c r="V15" s="89"/>
      <c r="W15" s="88"/>
      <c r="X15" s="84"/>
      <c r="Y15" s="87"/>
      <c r="Z15" s="87"/>
      <c r="AA15" s="87"/>
      <c r="AB15" s="87"/>
      <c r="AC15" s="87"/>
      <c r="AD15" s="88"/>
      <c r="AE15" s="84"/>
      <c r="AF15" s="83"/>
      <c r="AG15" s="159"/>
    </row>
    <row r="16" spans="1:38" x14ac:dyDescent="0.25">
      <c r="A16" s="16"/>
      <c r="B16" s="4" t="s">
        <v>18</v>
      </c>
      <c r="C16" s="93" t="str">
        <f>IF(C$14="","",IF(C$14=0,0,C15/C$14*100))</f>
        <v/>
      </c>
      <c r="D16" s="94" t="str">
        <f t="shared" ref="D16:AG16" si="3">IF(D$14="","",IF(D$14=0,0,D15/D$14*100))</f>
        <v/>
      </c>
      <c r="E16" s="94" t="str">
        <f t="shared" si="3"/>
        <v/>
      </c>
      <c r="F16" s="94" t="str">
        <f t="shared" si="3"/>
        <v/>
      </c>
      <c r="G16" s="94" t="str">
        <f t="shared" si="3"/>
        <v/>
      </c>
      <c r="H16" s="94" t="str">
        <f t="shared" si="3"/>
        <v/>
      </c>
      <c r="I16" s="95" t="str">
        <f t="shared" si="3"/>
        <v/>
      </c>
      <c r="J16" s="92" t="str">
        <f t="shared" si="3"/>
        <v/>
      </c>
      <c r="K16" s="94" t="str">
        <f t="shared" si="3"/>
        <v/>
      </c>
      <c r="L16" s="94" t="str">
        <f t="shared" si="3"/>
        <v/>
      </c>
      <c r="M16" s="94" t="str">
        <f t="shared" si="3"/>
        <v/>
      </c>
      <c r="N16" s="94" t="str">
        <f t="shared" si="3"/>
        <v/>
      </c>
      <c r="O16" s="94" t="str">
        <f t="shared" si="3"/>
        <v/>
      </c>
      <c r="P16" s="95" t="str">
        <f t="shared" si="3"/>
        <v/>
      </c>
      <c r="Q16" s="92" t="str">
        <f t="shared" si="3"/>
        <v/>
      </c>
      <c r="R16" s="94" t="str">
        <f t="shared" si="3"/>
        <v/>
      </c>
      <c r="S16" s="94" t="str">
        <f t="shared" si="3"/>
        <v/>
      </c>
      <c r="T16" s="94" t="str">
        <f t="shared" si="3"/>
        <v/>
      </c>
      <c r="U16" s="96" t="str">
        <f t="shared" si="3"/>
        <v/>
      </c>
      <c r="V16" s="96" t="str">
        <f t="shared" si="3"/>
        <v/>
      </c>
      <c r="W16" s="95" t="str">
        <f t="shared" si="3"/>
        <v/>
      </c>
      <c r="X16" s="92" t="str">
        <f t="shared" si="3"/>
        <v/>
      </c>
      <c r="Y16" s="94" t="str">
        <f t="shared" si="3"/>
        <v/>
      </c>
      <c r="Z16" s="94" t="str">
        <f t="shared" si="3"/>
        <v/>
      </c>
      <c r="AA16" s="94" t="str">
        <f t="shared" si="3"/>
        <v/>
      </c>
      <c r="AB16" s="94" t="str">
        <f t="shared" si="3"/>
        <v/>
      </c>
      <c r="AC16" s="94" t="str">
        <f t="shared" si="3"/>
        <v/>
      </c>
      <c r="AD16" s="95" t="str">
        <f t="shared" si="3"/>
        <v/>
      </c>
      <c r="AE16" s="92" t="str">
        <f t="shared" si="3"/>
        <v/>
      </c>
      <c r="AF16" s="91" t="str">
        <f t="shared" si="3"/>
        <v/>
      </c>
      <c r="AG16" s="161" t="str">
        <f t="shared" si="3"/>
        <v/>
      </c>
    </row>
    <row r="17" spans="1:33" x14ac:dyDescent="0.25">
      <c r="A17" s="24"/>
      <c r="B17" s="25" t="s">
        <v>19</v>
      </c>
      <c r="C17" s="100"/>
      <c r="D17" s="101"/>
      <c r="E17" s="101"/>
      <c r="F17" s="101"/>
      <c r="G17" s="101"/>
      <c r="H17" s="101"/>
      <c r="I17" s="102"/>
      <c r="J17" s="99"/>
      <c r="K17" s="101"/>
      <c r="L17" s="101"/>
      <c r="M17" s="101"/>
      <c r="N17" s="101"/>
      <c r="O17" s="101"/>
      <c r="P17" s="102"/>
      <c r="Q17" s="99"/>
      <c r="R17" s="101"/>
      <c r="S17" s="101"/>
      <c r="T17" s="101"/>
      <c r="U17" s="103"/>
      <c r="V17" s="103"/>
      <c r="W17" s="102"/>
      <c r="X17" s="99"/>
      <c r="Y17" s="101"/>
      <c r="Z17" s="101"/>
      <c r="AA17" s="101"/>
      <c r="AB17" s="101"/>
      <c r="AC17" s="101"/>
      <c r="AD17" s="102"/>
      <c r="AE17" s="99"/>
      <c r="AF17" s="98"/>
      <c r="AG17" s="163"/>
    </row>
    <row r="18" spans="1:33" x14ac:dyDescent="0.25">
      <c r="A18" s="24"/>
      <c r="B18" s="25" t="s">
        <v>20</v>
      </c>
      <c r="C18" s="93" t="str">
        <f>IF(C$14="","",IF(C$14=0,0,C17/C$14*100))</f>
        <v/>
      </c>
      <c r="D18" s="94" t="str">
        <f t="shared" ref="D18:AG18" si="4">IF(D$14="","",IF(D$14=0,0,D17/D$14*100))</f>
        <v/>
      </c>
      <c r="E18" s="94" t="str">
        <f t="shared" si="4"/>
        <v/>
      </c>
      <c r="F18" s="94" t="str">
        <f t="shared" si="4"/>
        <v/>
      </c>
      <c r="G18" s="94" t="str">
        <f t="shared" si="4"/>
        <v/>
      </c>
      <c r="H18" s="94" t="str">
        <f t="shared" si="4"/>
        <v/>
      </c>
      <c r="I18" s="102" t="str">
        <f t="shared" si="4"/>
        <v/>
      </c>
      <c r="J18" s="99" t="str">
        <f t="shared" si="4"/>
        <v/>
      </c>
      <c r="K18" s="94" t="str">
        <f t="shared" si="4"/>
        <v/>
      </c>
      <c r="L18" s="94" t="str">
        <f t="shared" si="4"/>
        <v/>
      </c>
      <c r="M18" s="94" t="str">
        <f t="shared" si="4"/>
        <v/>
      </c>
      <c r="N18" s="94" t="str">
        <f t="shared" si="4"/>
        <v/>
      </c>
      <c r="O18" s="94" t="str">
        <f t="shared" si="4"/>
        <v/>
      </c>
      <c r="P18" s="102" t="str">
        <f t="shared" si="4"/>
        <v/>
      </c>
      <c r="Q18" s="99" t="str">
        <f t="shared" si="4"/>
        <v/>
      </c>
      <c r="R18" s="94" t="str">
        <f t="shared" si="4"/>
        <v/>
      </c>
      <c r="S18" s="94" t="str">
        <f t="shared" si="4"/>
        <v/>
      </c>
      <c r="T18" s="94" t="str">
        <f t="shared" si="4"/>
        <v/>
      </c>
      <c r="U18" s="96" t="str">
        <f t="shared" si="4"/>
        <v/>
      </c>
      <c r="V18" s="96" t="str">
        <f t="shared" si="4"/>
        <v/>
      </c>
      <c r="W18" s="102" t="str">
        <f t="shared" si="4"/>
        <v/>
      </c>
      <c r="X18" s="99" t="str">
        <f t="shared" si="4"/>
        <v/>
      </c>
      <c r="Y18" s="94" t="str">
        <f t="shared" si="4"/>
        <v/>
      </c>
      <c r="Z18" s="94" t="str">
        <f t="shared" si="4"/>
        <v/>
      </c>
      <c r="AA18" s="94" t="str">
        <f t="shared" si="4"/>
        <v/>
      </c>
      <c r="AB18" s="94" t="str">
        <f t="shared" si="4"/>
        <v/>
      </c>
      <c r="AC18" s="94" t="str">
        <f t="shared" si="4"/>
        <v/>
      </c>
      <c r="AD18" s="102" t="str">
        <f t="shared" si="4"/>
        <v/>
      </c>
      <c r="AE18" s="99" t="str">
        <f t="shared" si="4"/>
        <v/>
      </c>
      <c r="AF18" s="91" t="str">
        <f t="shared" si="4"/>
        <v/>
      </c>
      <c r="AG18" s="161" t="str">
        <f t="shared" si="4"/>
        <v/>
      </c>
    </row>
    <row r="19" spans="1:33" x14ac:dyDescent="0.25">
      <c r="A19" s="24"/>
      <c r="B19" s="25" t="s">
        <v>21</v>
      </c>
      <c r="C19" s="100"/>
      <c r="D19" s="101"/>
      <c r="E19" s="101"/>
      <c r="F19" s="101"/>
      <c r="G19" s="101"/>
      <c r="H19" s="101"/>
      <c r="I19" s="102"/>
      <c r="J19" s="99"/>
      <c r="K19" s="101"/>
      <c r="L19" s="101"/>
      <c r="M19" s="101"/>
      <c r="N19" s="101"/>
      <c r="O19" s="101"/>
      <c r="P19" s="102"/>
      <c r="Q19" s="99"/>
      <c r="R19" s="101"/>
      <c r="S19" s="101"/>
      <c r="T19" s="101"/>
      <c r="U19" s="103"/>
      <c r="V19" s="103"/>
      <c r="W19" s="102"/>
      <c r="X19" s="99"/>
      <c r="Y19" s="101"/>
      <c r="Z19" s="101"/>
      <c r="AA19" s="101"/>
      <c r="AB19" s="101"/>
      <c r="AC19" s="101"/>
      <c r="AD19" s="102"/>
      <c r="AE19" s="99"/>
      <c r="AF19" s="98"/>
      <c r="AG19" s="163"/>
    </row>
    <row r="20" spans="1:33" ht="15.75" thickBot="1" x14ac:dyDescent="0.3">
      <c r="A20" s="24"/>
      <c r="B20" s="25" t="s">
        <v>22</v>
      </c>
      <c r="C20" s="117" t="str">
        <f>IF(C$14="","",IF(C$14=0,0,C19/C$14*100))</f>
        <v/>
      </c>
      <c r="D20" s="106" t="str">
        <f t="shared" ref="D20:AG20" si="5">IF(D$14="","",IF(D$14=0,0,D19/D$14*100))</f>
        <v/>
      </c>
      <c r="E20" s="106" t="str">
        <f t="shared" si="5"/>
        <v/>
      </c>
      <c r="F20" s="106" t="str">
        <f t="shared" si="5"/>
        <v/>
      </c>
      <c r="G20" s="106" t="str">
        <f t="shared" si="5"/>
        <v/>
      </c>
      <c r="H20" s="106" t="str">
        <f t="shared" si="5"/>
        <v/>
      </c>
      <c r="I20" s="102" t="str">
        <f t="shared" si="5"/>
        <v/>
      </c>
      <c r="J20" s="99" t="str">
        <f t="shared" si="5"/>
        <v/>
      </c>
      <c r="K20" s="106" t="str">
        <f t="shared" si="5"/>
        <v/>
      </c>
      <c r="L20" s="106" t="str">
        <f t="shared" si="5"/>
        <v/>
      </c>
      <c r="M20" s="106" t="str">
        <f t="shared" si="5"/>
        <v/>
      </c>
      <c r="N20" s="106" t="str">
        <f t="shared" si="5"/>
        <v/>
      </c>
      <c r="O20" s="106" t="str">
        <f t="shared" si="5"/>
        <v/>
      </c>
      <c r="P20" s="102" t="str">
        <f t="shared" si="5"/>
        <v/>
      </c>
      <c r="Q20" s="99" t="str">
        <f t="shared" si="5"/>
        <v/>
      </c>
      <c r="R20" s="107" t="str">
        <f t="shared" si="5"/>
        <v/>
      </c>
      <c r="S20" s="107" t="str">
        <f t="shared" si="5"/>
        <v/>
      </c>
      <c r="T20" s="107" t="str">
        <f t="shared" si="5"/>
        <v/>
      </c>
      <c r="U20" s="118" t="str">
        <f t="shared" si="5"/>
        <v/>
      </c>
      <c r="V20" s="108" t="str">
        <f t="shared" si="5"/>
        <v/>
      </c>
      <c r="W20" s="102" t="str">
        <f t="shared" si="5"/>
        <v/>
      </c>
      <c r="X20" s="99" t="str">
        <f t="shared" si="5"/>
        <v/>
      </c>
      <c r="Y20" s="107" t="str">
        <f t="shared" si="5"/>
        <v/>
      </c>
      <c r="Z20" s="107" t="str">
        <f t="shared" si="5"/>
        <v/>
      </c>
      <c r="AA20" s="106" t="str">
        <f t="shared" si="5"/>
        <v/>
      </c>
      <c r="AB20" s="106" t="str">
        <f t="shared" si="5"/>
        <v/>
      </c>
      <c r="AC20" s="106" t="str">
        <f t="shared" si="5"/>
        <v/>
      </c>
      <c r="AD20" s="102" t="str">
        <f t="shared" si="5"/>
        <v/>
      </c>
      <c r="AE20" s="99" t="str">
        <f t="shared" si="5"/>
        <v/>
      </c>
      <c r="AF20" s="105" t="str">
        <f t="shared" si="5"/>
        <v/>
      </c>
      <c r="AG20" s="165" t="str">
        <f t="shared" si="5"/>
        <v/>
      </c>
    </row>
    <row r="21" spans="1:33" x14ac:dyDescent="0.25">
      <c r="A21" s="11" t="s">
        <v>24</v>
      </c>
      <c r="B21" s="12" t="s">
        <v>16</v>
      </c>
      <c r="C21" s="112"/>
      <c r="D21" s="113"/>
      <c r="E21" s="113"/>
      <c r="F21" s="113"/>
      <c r="G21" s="113"/>
      <c r="H21" s="113"/>
      <c r="I21" s="114"/>
      <c r="J21" s="111"/>
      <c r="K21" s="113"/>
      <c r="L21" s="113"/>
      <c r="M21" s="113"/>
      <c r="N21" s="113"/>
      <c r="O21" s="113"/>
      <c r="P21" s="114"/>
      <c r="Q21" s="111"/>
      <c r="R21" s="113"/>
      <c r="S21" s="113"/>
      <c r="T21" s="113"/>
      <c r="U21" s="115"/>
      <c r="V21" s="115"/>
      <c r="W21" s="114"/>
      <c r="X21" s="111"/>
      <c r="Y21" s="113"/>
      <c r="Z21" s="113"/>
      <c r="AA21" s="113"/>
      <c r="AB21" s="113"/>
      <c r="AC21" s="113"/>
      <c r="AD21" s="114"/>
      <c r="AE21" s="111"/>
      <c r="AF21" s="110"/>
      <c r="AG21" s="167"/>
    </row>
    <row r="22" spans="1:33" x14ac:dyDescent="0.25">
      <c r="A22" s="16"/>
      <c r="B22" s="4" t="s">
        <v>17</v>
      </c>
      <c r="C22" s="85"/>
      <c r="D22" s="87"/>
      <c r="E22" s="87"/>
      <c r="F22" s="87"/>
      <c r="G22" s="87"/>
      <c r="H22" s="87"/>
      <c r="I22" s="88"/>
      <c r="J22" s="84"/>
      <c r="K22" s="87"/>
      <c r="L22" s="87"/>
      <c r="M22" s="87"/>
      <c r="N22" s="87"/>
      <c r="O22" s="87"/>
      <c r="P22" s="88"/>
      <c r="Q22" s="84"/>
      <c r="R22" s="87"/>
      <c r="S22" s="87"/>
      <c r="T22" s="87"/>
      <c r="U22" s="89"/>
      <c r="V22" s="89"/>
      <c r="W22" s="88"/>
      <c r="X22" s="84"/>
      <c r="Y22" s="87"/>
      <c r="Z22" s="87"/>
      <c r="AA22" s="87"/>
      <c r="AB22" s="87"/>
      <c r="AC22" s="87"/>
      <c r="AD22" s="88"/>
      <c r="AE22" s="84"/>
      <c r="AF22" s="83"/>
      <c r="AG22" s="159"/>
    </row>
    <row r="23" spans="1:33" x14ac:dyDescent="0.25">
      <c r="A23" s="16"/>
      <c r="B23" s="4" t="s">
        <v>18</v>
      </c>
      <c r="C23" s="93" t="str">
        <f>IF(C21="","",IF(C21=0,0,C22/C21*100))</f>
        <v/>
      </c>
      <c r="D23" s="94" t="str">
        <f t="shared" ref="D23:AG23" si="6">IF(D21="","",IF(D21=0,0,D22/D21*100))</f>
        <v/>
      </c>
      <c r="E23" s="94" t="str">
        <f t="shared" si="6"/>
        <v/>
      </c>
      <c r="F23" s="94" t="str">
        <f t="shared" si="6"/>
        <v/>
      </c>
      <c r="G23" s="94" t="str">
        <f t="shared" si="6"/>
        <v/>
      </c>
      <c r="H23" s="94" t="str">
        <f t="shared" si="6"/>
        <v/>
      </c>
      <c r="I23" s="95" t="str">
        <f t="shared" si="6"/>
        <v/>
      </c>
      <c r="J23" s="92" t="str">
        <f t="shared" si="6"/>
        <v/>
      </c>
      <c r="K23" s="94" t="str">
        <f t="shared" si="6"/>
        <v/>
      </c>
      <c r="L23" s="94" t="str">
        <f t="shared" si="6"/>
        <v/>
      </c>
      <c r="M23" s="94" t="str">
        <f t="shared" si="6"/>
        <v/>
      </c>
      <c r="N23" s="94" t="str">
        <f t="shared" si="6"/>
        <v/>
      </c>
      <c r="O23" s="94" t="str">
        <f t="shared" si="6"/>
        <v/>
      </c>
      <c r="P23" s="95" t="str">
        <f t="shared" si="6"/>
        <v/>
      </c>
      <c r="Q23" s="92" t="str">
        <f t="shared" si="6"/>
        <v/>
      </c>
      <c r="R23" s="94" t="str">
        <f t="shared" si="6"/>
        <v/>
      </c>
      <c r="S23" s="94" t="str">
        <f t="shared" si="6"/>
        <v/>
      </c>
      <c r="T23" s="94" t="str">
        <f t="shared" si="6"/>
        <v/>
      </c>
      <c r="U23" s="96" t="str">
        <f t="shared" si="6"/>
        <v/>
      </c>
      <c r="V23" s="96" t="str">
        <f t="shared" si="6"/>
        <v/>
      </c>
      <c r="W23" s="95" t="str">
        <f t="shared" si="6"/>
        <v/>
      </c>
      <c r="X23" s="92" t="str">
        <f t="shared" si="6"/>
        <v/>
      </c>
      <c r="Y23" s="94" t="str">
        <f t="shared" si="6"/>
        <v/>
      </c>
      <c r="Z23" s="94" t="str">
        <f t="shared" si="6"/>
        <v/>
      </c>
      <c r="AA23" s="94" t="str">
        <f t="shared" si="6"/>
        <v/>
      </c>
      <c r="AB23" s="94" t="str">
        <f t="shared" si="6"/>
        <v/>
      </c>
      <c r="AC23" s="94" t="str">
        <f t="shared" si="6"/>
        <v/>
      </c>
      <c r="AD23" s="95" t="str">
        <f t="shared" si="6"/>
        <v/>
      </c>
      <c r="AE23" s="92" t="str">
        <f t="shared" si="6"/>
        <v/>
      </c>
      <c r="AF23" s="91" t="str">
        <f t="shared" si="6"/>
        <v/>
      </c>
      <c r="AG23" s="161" t="str">
        <f t="shared" si="6"/>
        <v/>
      </c>
    </row>
    <row r="24" spans="1:33" x14ac:dyDescent="0.25">
      <c r="A24" s="24"/>
      <c r="B24" s="25" t="s">
        <v>19</v>
      </c>
      <c r="C24" s="100"/>
      <c r="D24" s="101"/>
      <c r="E24" s="101"/>
      <c r="F24" s="101"/>
      <c r="G24" s="101"/>
      <c r="H24" s="101"/>
      <c r="I24" s="102"/>
      <c r="J24" s="99"/>
      <c r="K24" s="101"/>
      <c r="L24" s="101"/>
      <c r="M24" s="101"/>
      <c r="N24" s="101"/>
      <c r="O24" s="101"/>
      <c r="P24" s="102"/>
      <c r="Q24" s="99"/>
      <c r="R24" s="101"/>
      <c r="S24" s="101"/>
      <c r="T24" s="101"/>
      <c r="U24" s="103"/>
      <c r="V24" s="103"/>
      <c r="W24" s="102"/>
      <c r="X24" s="99"/>
      <c r="Y24" s="101"/>
      <c r="Z24" s="101"/>
      <c r="AA24" s="101"/>
      <c r="AB24" s="101"/>
      <c r="AC24" s="101"/>
      <c r="AD24" s="102"/>
      <c r="AE24" s="99"/>
      <c r="AF24" s="98"/>
      <c r="AG24" s="163"/>
    </row>
    <row r="25" spans="1:33" x14ac:dyDescent="0.25">
      <c r="A25" s="24"/>
      <c r="B25" s="25" t="s">
        <v>20</v>
      </c>
      <c r="C25" s="93" t="str">
        <f>IF(C$21="","",IF(C$21=0,0,C24/C$21*100))</f>
        <v/>
      </c>
      <c r="D25" s="94" t="str">
        <f t="shared" ref="D25:AG25" si="7">IF(D$21="","",IF(D$21=0,0,D24/D$21*100))</f>
        <v/>
      </c>
      <c r="E25" s="94" t="str">
        <f t="shared" si="7"/>
        <v/>
      </c>
      <c r="F25" s="94" t="str">
        <f t="shared" si="7"/>
        <v/>
      </c>
      <c r="G25" s="94" t="str">
        <f t="shared" si="7"/>
        <v/>
      </c>
      <c r="H25" s="94" t="str">
        <f t="shared" si="7"/>
        <v/>
      </c>
      <c r="I25" s="102" t="str">
        <f t="shared" si="7"/>
        <v/>
      </c>
      <c r="J25" s="99" t="str">
        <f t="shared" si="7"/>
        <v/>
      </c>
      <c r="K25" s="94" t="str">
        <f t="shared" si="7"/>
        <v/>
      </c>
      <c r="L25" s="94" t="str">
        <f t="shared" si="7"/>
        <v/>
      </c>
      <c r="M25" s="94" t="str">
        <f t="shared" si="7"/>
        <v/>
      </c>
      <c r="N25" s="94" t="str">
        <f t="shared" si="7"/>
        <v/>
      </c>
      <c r="O25" s="94" t="str">
        <f t="shared" si="7"/>
        <v/>
      </c>
      <c r="P25" s="102" t="str">
        <f t="shared" si="7"/>
        <v/>
      </c>
      <c r="Q25" s="99" t="str">
        <f t="shared" si="7"/>
        <v/>
      </c>
      <c r="R25" s="94" t="str">
        <f t="shared" si="7"/>
        <v/>
      </c>
      <c r="S25" s="94" t="str">
        <f t="shared" si="7"/>
        <v/>
      </c>
      <c r="T25" s="94" t="str">
        <f t="shared" si="7"/>
        <v/>
      </c>
      <c r="U25" s="96" t="str">
        <f t="shared" si="7"/>
        <v/>
      </c>
      <c r="V25" s="96" t="str">
        <f t="shared" si="7"/>
        <v/>
      </c>
      <c r="W25" s="102" t="str">
        <f t="shared" si="7"/>
        <v/>
      </c>
      <c r="X25" s="99" t="str">
        <f t="shared" si="7"/>
        <v/>
      </c>
      <c r="Y25" s="94" t="str">
        <f t="shared" si="7"/>
        <v/>
      </c>
      <c r="Z25" s="94" t="str">
        <f t="shared" si="7"/>
        <v/>
      </c>
      <c r="AA25" s="94" t="str">
        <f t="shared" si="7"/>
        <v/>
      </c>
      <c r="AB25" s="94" t="str">
        <f t="shared" si="7"/>
        <v/>
      </c>
      <c r="AC25" s="94" t="str">
        <f t="shared" si="7"/>
        <v/>
      </c>
      <c r="AD25" s="102" t="str">
        <f t="shared" si="7"/>
        <v/>
      </c>
      <c r="AE25" s="99" t="str">
        <f t="shared" si="7"/>
        <v/>
      </c>
      <c r="AF25" s="91" t="str">
        <f t="shared" si="7"/>
        <v/>
      </c>
      <c r="AG25" s="161" t="str">
        <f t="shared" si="7"/>
        <v/>
      </c>
    </row>
    <row r="26" spans="1:33" x14ac:dyDescent="0.25">
      <c r="A26" s="24"/>
      <c r="B26" s="25" t="s">
        <v>21</v>
      </c>
      <c r="C26" s="100"/>
      <c r="D26" s="101"/>
      <c r="E26" s="101"/>
      <c r="F26" s="101"/>
      <c r="G26" s="101"/>
      <c r="H26" s="101"/>
      <c r="I26" s="102"/>
      <c r="J26" s="99"/>
      <c r="K26" s="101"/>
      <c r="L26" s="101"/>
      <c r="M26" s="101"/>
      <c r="N26" s="101"/>
      <c r="O26" s="101"/>
      <c r="P26" s="102"/>
      <c r="Q26" s="99"/>
      <c r="R26" s="101"/>
      <c r="S26" s="101"/>
      <c r="T26" s="101"/>
      <c r="U26" s="103"/>
      <c r="V26" s="103"/>
      <c r="W26" s="102"/>
      <c r="X26" s="99"/>
      <c r="Y26" s="101"/>
      <c r="Z26" s="101"/>
      <c r="AA26" s="101"/>
      <c r="AB26" s="101"/>
      <c r="AC26" s="101"/>
      <c r="AD26" s="102"/>
      <c r="AE26" s="99"/>
      <c r="AF26" s="98"/>
      <c r="AG26" s="163"/>
    </row>
    <row r="27" spans="1:33" ht="15.75" thickBot="1" x14ac:dyDescent="0.3">
      <c r="A27" s="24"/>
      <c r="B27" s="25" t="s">
        <v>22</v>
      </c>
      <c r="C27" s="117" t="str">
        <f>IF(C$21="","",IF(C$21=0,0,C26/C$21*100))</f>
        <v/>
      </c>
      <c r="D27" s="106" t="str">
        <f t="shared" ref="D27:AG27" si="8">IF(D$21="","",IF(D$21=0,0,D26/D$21*100))</f>
        <v/>
      </c>
      <c r="E27" s="106" t="str">
        <f t="shared" si="8"/>
        <v/>
      </c>
      <c r="F27" s="106" t="str">
        <f t="shared" si="8"/>
        <v/>
      </c>
      <c r="G27" s="106" t="str">
        <f t="shared" si="8"/>
        <v/>
      </c>
      <c r="H27" s="106" t="str">
        <f t="shared" si="8"/>
        <v/>
      </c>
      <c r="I27" s="102" t="str">
        <f t="shared" si="8"/>
        <v/>
      </c>
      <c r="J27" s="119" t="str">
        <f t="shared" si="8"/>
        <v/>
      </c>
      <c r="K27" s="106" t="str">
        <f t="shared" si="8"/>
        <v/>
      </c>
      <c r="L27" s="106" t="str">
        <f t="shared" si="8"/>
        <v/>
      </c>
      <c r="M27" s="106" t="str">
        <f t="shared" si="8"/>
        <v/>
      </c>
      <c r="N27" s="106" t="str">
        <f t="shared" si="8"/>
        <v/>
      </c>
      <c r="O27" s="106" t="str">
        <f t="shared" si="8"/>
        <v/>
      </c>
      <c r="P27" s="120" t="str">
        <f t="shared" si="8"/>
        <v/>
      </c>
      <c r="Q27" s="119" t="str">
        <f t="shared" si="8"/>
        <v/>
      </c>
      <c r="R27" s="106" t="str">
        <f t="shared" si="8"/>
        <v/>
      </c>
      <c r="S27" s="106" t="str">
        <f t="shared" si="8"/>
        <v/>
      </c>
      <c r="T27" s="106" t="str">
        <f t="shared" si="8"/>
        <v/>
      </c>
      <c r="U27" s="118" t="str">
        <f t="shared" si="8"/>
        <v/>
      </c>
      <c r="V27" s="118" t="str">
        <f t="shared" si="8"/>
        <v/>
      </c>
      <c r="W27" s="120" t="str">
        <f t="shared" si="8"/>
        <v/>
      </c>
      <c r="X27" s="119" t="str">
        <f t="shared" si="8"/>
        <v/>
      </c>
      <c r="Y27" s="106" t="str">
        <f t="shared" si="8"/>
        <v/>
      </c>
      <c r="Z27" s="106" t="str">
        <f t="shared" si="8"/>
        <v/>
      </c>
      <c r="AA27" s="106" t="str">
        <f t="shared" si="8"/>
        <v/>
      </c>
      <c r="AB27" s="106" t="str">
        <f t="shared" si="8"/>
        <v/>
      </c>
      <c r="AC27" s="106" t="str">
        <f t="shared" si="8"/>
        <v/>
      </c>
      <c r="AD27" s="120" t="str">
        <f t="shared" si="8"/>
        <v/>
      </c>
      <c r="AE27" s="119" t="str">
        <f t="shared" si="8"/>
        <v/>
      </c>
      <c r="AF27" s="105" t="str">
        <f t="shared" si="8"/>
        <v/>
      </c>
      <c r="AG27" s="165" t="str">
        <f t="shared" si="8"/>
        <v/>
      </c>
    </row>
    <row r="28" spans="1:33" x14ac:dyDescent="0.25">
      <c r="A28" s="11" t="s">
        <v>25</v>
      </c>
      <c r="B28" s="12" t="s">
        <v>16</v>
      </c>
      <c r="C28" s="123"/>
      <c r="D28" s="124"/>
      <c r="E28" s="124"/>
      <c r="F28" s="124"/>
      <c r="G28" s="124"/>
      <c r="H28" s="124"/>
      <c r="I28" s="114"/>
      <c r="J28" s="80"/>
      <c r="K28" s="124"/>
      <c r="L28" s="124"/>
      <c r="M28" s="124"/>
      <c r="N28" s="124"/>
      <c r="O28" s="124"/>
      <c r="P28" s="125"/>
      <c r="Q28" s="80"/>
      <c r="R28" s="124"/>
      <c r="S28" s="124"/>
      <c r="T28" s="124"/>
      <c r="U28" s="126"/>
      <c r="V28" s="126"/>
      <c r="W28" s="125"/>
      <c r="X28" s="80"/>
      <c r="Y28" s="124"/>
      <c r="Z28" s="124"/>
      <c r="AA28" s="124"/>
      <c r="AB28" s="124"/>
      <c r="AC28" s="124"/>
      <c r="AD28" s="125"/>
      <c r="AE28" s="80"/>
      <c r="AF28" s="122"/>
      <c r="AG28" s="168"/>
    </row>
    <row r="29" spans="1:33" x14ac:dyDescent="0.25">
      <c r="A29" s="16"/>
      <c r="B29" s="4" t="s">
        <v>17</v>
      </c>
      <c r="C29" s="85"/>
      <c r="D29" s="87"/>
      <c r="E29" s="87"/>
      <c r="F29" s="87"/>
      <c r="G29" s="87"/>
      <c r="H29" s="87"/>
      <c r="I29" s="88"/>
      <c r="J29" s="84"/>
      <c r="K29" s="87"/>
      <c r="L29" s="87"/>
      <c r="M29" s="87"/>
      <c r="N29" s="87"/>
      <c r="O29" s="87"/>
      <c r="P29" s="88"/>
      <c r="Q29" s="84"/>
      <c r="R29" s="87"/>
      <c r="S29" s="87"/>
      <c r="T29" s="87"/>
      <c r="U29" s="89"/>
      <c r="V29" s="89"/>
      <c r="W29" s="88"/>
      <c r="X29" s="84"/>
      <c r="Y29" s="87"/>
      <c r="Z29" s="87"/>
      <c r="AA29" s="87"/>
      <c r="AB29" s="87"/>
      <c r="AC29" s="87"/>
      <c r="AD29" s="88"/>
      <c r="AE29" s="84"/>
      <c r="AF29" s="83"/>
      <c r="AG29" s="159"/>
    </row>
    <row r="30" spans="1:33" x14ac:dyDescent="0.25">
      <c r="A30" s="16"/>
      <c r="B30" s="4" t="s">
        <v>18</v>
      </c>
      <c r="C30" s="93" t="str">
        <f>IF(C$28="","",IF(C$28=0,0,C29/C$28*100))</f>
        <v/>
      </c>
      <c r="D30" s="94" t="str">
        <f t="shared" ref="D30:AG30" si="9">IF(D$28="","",IF(D$28=0,0,D29/D$28*100))</f>
        <v/>
      </c>
      <c r="E30" s="94" t="str">
        <f t="shared" si="9"/>
        <v/>
      </c>
      <c r="F30" s="94" t="str">
        <f t="shared" si="9"/>
        <v/>
      </c>
      <c r="G30" s="94" t="str">
        <f t="shared" si="9"/>
        <v/>
      </c>
      <c r="H30" s="94" t="str">
        <f t="shared" si="9"/>
        <v/>
      </c>
      <c r="I30" s="95" t="str">
        <f t="shared" si="9"/>
        <v/>
      </c>
      <c r="J30" s="92" t="str">
        <f t="shared" si="9"/>
        <v/>
      </c>
      <c r="K30" s="94" t="str">
        <f t="shared" si="9"/>
        <v/>
      </c>
      <c r="L30" s="94" t="str">
        <f t="shared" si="9"/>
        <v/>
      </c>
      <c r="M30" s="94" t="str">
        <f t="shared" si="9"/>
        <v/>
      </c>
      <c r="N30" s="94" t="str">
        <f t="shared" si="9"/>
        <v/>
      </c>
      <c r="O30" s="94" t="str">
        <f t="shared" si="9"/>
        <v/>
      </c>
      <c r="P30" s="95" t="str">
        <f t="shared" si="9"/>
        <v/>
      </c>
      <c r="Q30" s="92" t="str">
        <f t="shared" si="9"/>
        <v/>
      </c>
      <c r="R30" s="94" t="str">
        <f t="shared" si="9"/>
        <v/>
      </c>
      <c r="S30" s="94" t="str">
        <f t="shared" si="9"/>
        <v/>
      </c>
      <c r="T30" s="94" t="str">
        <f t="shared" si="9"/>
        <v/>
      </c>
      <c r="U30" s="96" t="str">
        <f t="shared" si="9"/>
        <v/>
      </c>
      <c r="V30" s="96" t="str">
        <f t="shared" si="9"/>
        <v/>
      </c>
      <c r="W30" s="95" t="str">
        <f t="shared" si="9"/>
        <v/>
      </c>
      <c r="X30" s="92" t="str">
        <f t="shared" si="9"/>
        <v/>
      </c>
      <c r="Y30" s="94" t="str">
        <f t="shared" si="9"/>
        <v/>
      </c>
      <c r="Z30" s="94" t="str">
        <f t="shared" si="9"/>
        <v/>
      </c>
      <c r="AA30" s="94" t="str">
        <f t="shared" si="9"/>
        <v/>
      </c>
      <c r="AB30" s="94" t="str">
        <f t="shared" si="9"/>
        <v/>
      </c>
      <c r="AC30" s="94" t="str">
        <f t="shared" si="9"/>
        <v/>
      </c>
      <c r="AD30" s="95" t="str">
        <f t="shared" si="9"/>
        <v/>
      </c>
      <c r="AE30" s="92" t="str">
        <f t="shared" si="9"/>
        <v/>
      </c>
      <c r="AF30" s="91" t="str">
        <f t="shared" si="9"/>
        <v/>
      </c>
      <c r="AG30" s="161" t="str">
        <f t="shared" si="9"/>
        <v/>
      </c>
    </row>
    <row r="31" spans="1:33" x14ac:dyDescent="0.25">
      <c r="A31" s="24"/>
      <c r="B31" s="25" t="s">
        <v>19</v>
      </c>
      <c r="C31" s="100"/>
      <c r="D31" s="101"/>
      <c r="E31" s="101"/>
      <c r="F31" s="101"/>
      <c r="G31" s="101"/>
      <c r="H31" s="101"/>
      <c r="I31" s="102"/>
      <c r="J31" s="99"/>
      <c r="K31" s="101"/>
      <c r="L31" s="101"/>
      <c r="M31" s="101"/>
      <c r="N31" s="101"/>
      <c r="O31" s="101"/>
      <c r="P31" s="102"/>
      <c r="Q31" s="99"/>
      <c r="R31" s="101"/>
      <c r="S31" s="101"/>
      <c r="T31" s="101"/>
      <c r="U31" s="103"/>
      <c r="V31" s="103"/>
      <c r="W31" s="102"/>
      <c r="X31" s="99"/>
      <c r="Y31" s="101"/>
      <c r="Z31" s="101"/>
      <c r="AA31" s="101"/>
      <c r="AB31" s="101"/>
      <c r="AC31" s="101"/>
      <c r="AD31" s="102"/>
      <c r="AE31" s="99"/>
      <c r="AF31" s="98"/>
      <c r="AG31" s="163"/>
    </row>
    <row r="32" spans="1:33" x14ac:dyDescent="0.25">
      <c r="A32" s="24"/>
      <c r="B32" s="25" t="s">
        <v>20</v>
      </c>
      <c r="C32" s="93" t="str">
        <f>IF(C$28="","",IF(C$28=0,0,C31/C$28*100))</f>
        <v/>
      </c>
      <c r="D32" s="94" t="str">
        <f t="shared" ref="D32:AG32" si="10">IF(D$28="","",IF(D$28=0,0,D31/D$28*100))</f>
        <v/>
      </c>
      <c r="E32" s="94" t="str">
        <f t="shared" si="10"/>
        <v/>
      </c>
      <c r="F32" s="94" t="str">
        <f t="shared" si="10"/>
        <v/>
      </c>
      <c r="G32" s="94" t="str">
        <f t="shared" si="10"/>
        <v/>
      </c>
      <c r="H32" s="94" t="str">
        <f t="shared" si="10"/>
        <v/>
      </c>
      <c r="I32" s="102" t="str">
        <f t="shared" si="10"/>
        <v/>
      </c>
      <c r="J32" s="99" t="str">
        <f t="shared" si="10"/>
        <v/>
      </c>
      <c r="K32" s="94" t="str">
        <f t="shared" si="10"/>
        <v/>
      </c>
      <c r="L32" s="94" t="str">
        <f t="shared" si="10"/>
        <v/>
      </c>
      <c r="M32" s="94" t="str">
        <f t="shared" si="10"/>
        <v/>
      </c>
      <c r="N32" s="94" t="str">
        <f t="shared" si="10"/>
        <v/>
      </c>
      <c r="O32" s="94" t="str">
        <f t="shared" si="10"/>
        <v/>
      </c>
      <c r="P32" s="102" t="str">
        <f t="shared" si="10"/>
        <v/>
      </c>
      <c r="Q32" s="99" t="str">
        <f t="shared" si="10"/>
        <v/>
      </c>
      <c r="R32" s="94" t="str">
        <f t="shared" si="10"/>
        <v/>
      </c>
      <c r="S32" s="94" t="str">
        <f t="shared" si="10"/>
        <v/>
      </c>
      <c r="T32" s="94" t="str">
        <f t="shared" si="10"/>
        <v/>
      </c>
      <c r="U32" s="96" t="str">
        <f t="shared" si="10"/>
        <v/>
      </c>
      <c r="V32" s="96" t="str">
        <f t="shared" si="10"/>
        <v/>
      </c>
      <c r="W32" s="102" t="str">
        <f t="shared" si="10"/>
        <v/>
      </c>
      <c r="X32" s="99" t="str">
        <f t="shared" si="10"/>
        <v/>
      </c>
      <c r="Y32" s="94" t="str">
        <f t="shared" si="10"/>
        <v/>
      </c>
      <c r="Z32" s="94" t="str">
        <f t="shared" si="10"/>
        <v/>
      </c>
      <c r="AA32" s="94" t="str">
        <f t="shared" si="10"/>
        <v/>
      </c>
      <c r="AB32" s="94" t="str">
        <f t="shared" si="10"/>
        <v/>
      </c>
      <c r="AC32" s="94" t="str">
        <f t="shared" si="10"/>
        <v/>
      </c>
      <c r="AD32" s="102" t="str">
        <f t="shared" si="10"/>
        <v/>
      </c>
      <c r="AE32" s="99" t="str">
        <f t="shared" si="10"/>
        <v/>
      </c>
      <c r="AF32" s="91" t="str">
        <f t="shared" si="10"/>
        <v/>
      </c>
      <c r="AG32" s="161" t="str">
        <f t="shared" si="10"/>
        <v/>
      </c>
    </row>
    <row r="33" spans="1:33" x14ac:dyDescent="0.25">
      <c r="A33" s="24"/>
      <c r="B33" s="25" t="s">
        <v>21</v>
      </c>
      <c r="C33" s="100"/>
      <c r="D33" s="101"/>
      <c r="E33" s="101"/>
      <c r="F33" s="101"/>
      <c r="G33" s="101"/>
      <c r="H33" s="101"/>
      <c r="I33" s="102"/>
      <c r="J33" s="99"/>
      <c r="K33" s="101"/>
      <c r="L33" s="101"/>
      <c r="M33" s="101"/>
      <c r="N33" s="101"/>
      <c r="O33" s="101"/>
      <c r="P33" s="102"/>
      <c r="Q33" s="99"/>
      <c r="R33" s="101"/>
      <c r="S33" s="101"/>
      <c r="T33" s="101"/>
      <c r="U33" s="103"/>
      <c r="V33" s="103"/>
      <c r="W33" s="102"/>
      <c r="X33" s="99"/>
      <c r="Y33" s="101"/>
      <c r="Z33" s="101"/>
      <c r="AA33" s="101"/>
      <c r="AB33" s="101"/>
      <c r="AC33" s="101"/>
      <c r="AD33" s="102"/>
      <c r="AE33" s="99"/>
      <c r="AF33" s="98"/>
      <c r="AG33" s="163"/>
    </row>
    <row r="34" spans="1:33" ht="15.75" thickBot="1" x14ac:dyDescent="0.3">
      <c r="A34" s="24"/>
      <c r="B34" s="25" t="s">
        <v>22</v>
      </c>
      <c r="C34" s="117" t="str">
        <f>IF(C$28="","",IF(C$28=0,0,C33/C$28*100))</f>
        <v/>
      </c>
      <c r="D34" s="106" t="str">
        <f t="shared" ref="D34:AG34" si="11">IF(D$28="","",IF(D$28=0,0,D33/D$28*100))</f>
        <v/>
      </c>
      <c r="E34" s="106" t="str">
        <f t="shared" si="11"/>
        <v/>
      </c>
      <c r="F34" s="106" t="str">
        <f t="shared" si="11"/>
        <v/>
      </c>
      <c r="G34" s="106" t="str">
        <f t="shared" si="11"/>
        <v/>
      </c>
      <c r="H34" s="106" t="str">
        <f t="shared" si="11"/>
        <v/>
      </c>
      <c r="I34" s="102" t="str">
        <f t="shared" si="11"/>
        <v/>
      </c>
      <c r="J34" s="99" t="str">
        <f t="shared" si="11"/>
        <v/>
      </c>
      <c r="K34" s="106" t="str">
        <f t="shared" si="11"/>
        <v/>
      </c>
      <c r="L34" s="106" t="str">
        <f t="shared" si="11"/>
        <v/>
      </c>
      <c r="M34" s="106" t="str">
        <f t="shared" si="11"/>
        <v/>
      </c>
      <c r="N34" s="106" t="str">
        <f t="shared" si="11"/>
        <v/>
      </c>
      <c r="O34" s="106" t="str">
        <f t="shared" si="11"/>
        <v/>
      </c>
      <c r="P34" s="102" t="str">
        <f t="shared" si="11"/>
        <v/>
      </c>
      <c r="Q34" s="99" t="str">
        <f t="shared" si="11"/>
        <v/>
      </c>
      <c r="R34" s="107" t="str">
        <f t="shared" si="11"/>
        <v/>
      </c>
      <c r="S34" s="107" t="str">
        <f t="shared" si="11"/>
        <v/>
      </c>
      <c r="T34" s="107" t="str">
        <f t="shared" si="11"/>
        <v/>
      </c>
      <c r="U34" s="118" t="str">
        <f t="shared" si="11"/>
        <v/>
      </c>
      <c r="V34" s="118" t="str">
        <f t="shared" si="11"/>
        <v/>
      </c>
      <c r="W34" s="102" t="str">
        <f t="shared" si="11"/>
        <v/>
      </c>
      <c r="X34" s="99" t="str">
        <f t="shared" si="11"/>
        <v/>
      </c>
      <c r="Y34" s="106" t="str">
        <f t="shared" si="11"/>
        <v/>
      </c>
      <c r="Z34" s="107" t="str">
        <f t="shared" si="11"/>
        <v/>
      </c>
      <c r="AA34" s="106" t="str">
        <f t="shared" si="11"/>
        <v/>
      </c>
      <c r="AB34" s="106" t="str">
        <f t="shared" si="11"/>
        <v/>
      </c>
      <c r="AC34" s="106" t="str">
        <f t="shared" si="11"/>
        <v/>
      </c>
      <c r="AD34" s="102" t="str">
        <f t="shared" si="11"/>
        <v/>
      </c>
      <c r="AE34" s="99" t="str">
        <f t="shared" si="11"/>
        <v/>
      </c>
      <c r="AF34" s="105" t="str">
        <f t="shared" si="11"/>
        <v/>
      </c>
      <c r="AG34" s="165" t="str">
        <f t="shared" si="11"/>
        <v/>
      </c>
    </row>
    <row r="35" spans="1:33" x14ac:dyDescent="0.25">
      <c r="A35" s="11" t="s">
        <v>26</v>
      </c>
      <c r="B35" s="12" t="s">
        <v>16</v>
      </c>
      <c r="C35" s="112"/>
      <c r="D35" s="113"/>
      <c r="E35" s="113"/>
      <c r="F35" s="113"/>
      <c r="G35" s="113"/>
      <c r="H35" s="113"/>
      <c r="I35" s="114"/>
      <c r="J35" s="111"/>
      <c r="K35" s="113"/>
      <c r="L35" s="113"/>
      <c r="M35" s="113"/>
      <c r="N35" s="113"/>
      <c r="O35" s="113"/>
      <c r="P35" s="114"/>
      <c r="Q35" s="111"/>
      <c r="R35" s="113"/>
      <c r="S35" s="113"/>
      <c r="T35" s="113"/>
      <c r="U35" s="115"/>
      <c r="V35" s="115"/>
      <c r="W35" s="114"/>
      <c r="X35" s="111"/>
      <c r="Y35" s="113"/>
      <c r="Z35" s="113"/>
      <c r="AA35" s="113"/>
      <c r="AB35" s="113"/>
      <c r="AC35" s="113"/>
      <c r="AD35" s="114"/>
      <c r="AE35" s="111"/>
      <c r="AF35" s="110"/>
      <c r="AG35" s="167"/>
    </row>
    <row r="36" spans="1:33" x14ac:dyDescent="0.25">
      <c r="A36" s="16"/>
      <c r="B36" s="4" t="s">
        <v>17</v>
      </c>
      <c r="C36" s="85"/>
      <c r="D36" s="87"/>
      <c r="E36" s="87"/>
      <c r="F36" s="87"/>
      <c r="G36" s="87"/>
      <c r="H36" s="87"/>
      <c r="I36" s="88"/>
      <c r="J36" s="84"/>
      <c r="K36" s="87"/>
      <c r="L36" s="87"/>
      <c r="M36" s="87"/>
      <c r="N36" s="87"/>
      <c r="O36" s="87"/>
      <c r="P36" s="88"/>
      <c r="Q36" s="84"/>
      <c r="R36" s="87"/>
      <c r="S36" s="87"/>
      <c r="T36" s="87"/>
      <c r="U36" s="89"/>
      <c r="V36" s="89"/>
      <c r="W36" s="88"/>
      <c r="X36" s="84"/>
      <c r="Y36" s="87"/>
      <c r="Z36" s="87"/>
      <c r="AA36" s="87"/>
      <c r="AB36" s="87"/>
      <c r="AC36" s="87"/>
      <c r="AD36" s="88"/>
      <c r="AE36" s="84"/>
      <c r="AF36" s="83"/>
      <c r="AG36" s="159"/>
    </row>
    <row r="37" spans="1:33" x14ac:dyDescent="0.25">
      <c r="A37" s="16"/>
      <c r="B37" s="4" t="s">
        <v>18</v>
      </c>
      <c r="C37" s="93" t="str">
        <f>IF(C$35="","",IF(C$35=0,0,C36/C$35*100))</f>
        <v/>
      </c>
      <c r="D37" s="94" t="str">
        <f t="shared" ref="D37:AG37" si="12">IF(D$35="","",IF(D$35=0,0,D36/D$35*100))</f>
        <v/>
      </c>
      <c r="E37" s="94" t="str">
        <f t="shared" si="12"/>
        <v/>
      </c>
      <c r="F37" s="94" t="str">
        <f t="shared" si="12"/>
        <v/>
      </c>
      <c r="G37" s="94" t="str">
        <f t="shared" si="12"/>
        <v/>
      </c>
      <c r="H37" s="94" t="str">
        <f t="shared" si="12"/>
        <v/>
      </c>
      <c r="I37" s="95" t="str">
        <f t="shared" si="12"/>
        <v/>
      </c>
      <c r="J37" s="92" t="str">
        <f t="shared" si="12"/>
        <v/>
      </c>
      <c r="K37" s="94" t="str">
        <f t="shared" si="12"/>
        <v/>
      </c>
      <c r="L37" s="94" t="str">
        <f t="shared" si="12"/>
        <v/>
      </c>
      <c r="M37" s="94" t="str">
        <f t="shared" si="12"/>
        <v/>
      </c>
      <c r="N37" s="94" t="str">
        <f t="shared" si="12"/>
        <v/>
      </c>
      <c r="O37" s="94" t="str">
        <f t="shared" si="12"/>
        <v/>
      </c>
      <c r="P37" s="95" t="str">
        <f t="shared" si="12"/>
        <v/>
      </c>
      <c r="Q37" s="92" t="str">
        <f t="shared" si="12"/>
        <v/>
      </c>
      <c r="R37" s="94" t="str">
        <f t="shared" si="12"/>
        <v/>
      </c>
      <c r="S37" s="94" t="str">
        <f t="shared" si="12"/>
        <v/>
      </c>
      <c r="T37" s="94" t="str">
        <f t="shared" si="12"/>
        <v/>
      </c>
      <c r="U37" s="96" t="str">
        <f t="shared" si="12"/>
        <v/>
      </c>
      <c r="V37" s="96" t="str">
        <f t="shared" si="12"/>
        <v/>
      </c>
      <c r="W37" s="95" t="str">
        <f t="shared" si="12"/>
        <v/>
      </c>
      <c r="X37" s="92" t="str">
        <f t="shared" si="12"/>
        <v/>
      </c>
      <c r="Y37" s="94" t="str">
        <f t="shared" si="12"/>
        <v/>
      </c>
      <c r="Z37" s="94" t="str">
        <f t="shared" si="12"/>
        <v/>
      </c>
      <c r="AA37" s="94" t="str">
        <f t="shared" si="12"/>
        <v/>
      </c>
      <c r="AB37" s="94" t="str">
        <f t="shared" si="12"/>
        <v/>
      </c>
      <c r="AC37" s="94" t="str">
        <f t="shared" si="12"/>
        <v/>
      </c>
      <c r="AD37" s="95" t="str">
        <f t="shared" si="12"/>
        <v/>
      </c>
      <c r="AE37" s="92" t="str">
        <f t="shared" si="12"/>
        <v/>
      </c>
      <c r="AF37" s="91" t="str">
        <f t="shared" si="12"/>
        <v/>
      </c>
      <c r="AG37" s="161" t="str">
        <f t="shared" si="12"/>
        <v/>
      </c>
    </row>
    <row r="38" spans="1:33" x14ac:dyDescent="0.25">
      <c r="A38" s="24"/>
      <c r="B38" s="25" t="s">
        <v>19</v>
      </c>
      <c r="C38" s="100"/>
      <c r="D38" s="101"/>
      <c r="E38" s="101"/>
      <c r="F38" s="101"/>
      <c r="G38" s="101"/>
      <c r="H38" s="101"/>
      <c r="I38" s="102"/>
      <c r="J38" s="99"/>
      <c r="K38" s="101"/>
      <c r="L38" s="101"/>
      <c r="M38" s="101"/>
      <c r="N38" s="101"/>
      <c r="O38" s="101"/>
      <c r="P38" s="102"/>
      <c r="Q38" s="99"/>
      <c r="R38" s="101"/>
      <c r="S38" s="101"/>
      <c r="T38" s="101"/>
      <c r="U38" s="103"/>
      <c r="V38" s="103"/>
      <c r="W38" s="102"/>
      <c r="X38" s="99"/>
      <c r="Y38" s="101"/>
      <c r="Z38" s="101"/>
      <c r="AA38" s="101"/>
      <c r="AB38" s="101"/>
      <c r="AC38" s="101"/>
      <c r="AD38" s="102"/>
      <c r="AE38" s="99"/>
      <c r="AF38" s="98"/>
      <c r="AG38" s="163"/>
    </row>
    <row r="39" spans="1:33" x14ac:dyDescent="0.25">
      <c r="A39" s="24"/>
      <c r="B39" s="25" t="s">
        <v>20</v>
      </c>
      <c r="C39" s="93" t="str">
        <f>IF(C$35="","",IF(C$35=0,0,C38/C$35*100))</f>
        <v/>
      </c>
      <c r="D39" s="94" t="str">
        <f t="shared" ref="D39:AG39" si="13">IF(D$35="","",IF(D$35=0,0,D38/D$35*100))</f>
        <v/>
      </c>
      <c r="E39" s="94" t="str">
        <f t="shared" si="13"/>
        <v/>
      </c>
      <c r="F39" s="94" t="str">
        <f t="shared" si="13"/>
        <v/>
      </c>
      <c r="G39" s="94" t="str">
        <f t="shared" si="13"/>
        <v/>
      </c>
      <c r="H39" s="94" t="str">
        <f t="shared" si="13"/>
        <v/>
      </c>
      <c r="I39" s="102" t="str">
        <f t="shared" si="13"/>
        <v/>
      </c>
      <c r="J39" s="99" t="str">
        <f t="shared" si="13"/>
        <v/>
      </c>
      <c r="K39" s="94" t="str">
        <f t="shared" si="13"/>
        <v/>
      </c>
      <c r="L39" s="94" t="str">
        <f t="shared" si="13"/>
        <v/>
      </c>
      <c r="M39" s="94" t="str">
        <f t="shared" si="13"/>
        <v/>
      </c>
      <c r="N39" s="94" t="str">
        <f t="shared" si="13"/>
        <v/>
      </c>
      <c r="O39" s="94" t="str">
        <f t="shared" si="13"/>
        <v/>
      </c>
      <c r="P39" s="102" t="str">
        <f t="shared" si="13"/>
        <v/>
      </c>
      <c r="Q39" s="99" t="str">
        <f t="shared" si="13"/>
        <v/>
      </c>
      <c r="R39" s="94" t="str">
        <f t="shared" si="13"/>
        <v/>
      </c>
      <c r="S39" s="94" t="str">
        <f t="shared" si="13"/>
        <v/>
      </c>
      <c r="T39" s="94" t="str">
        <f t="shared" si="13"/>
        <v/>
      </c>
      <c r="U39" s="96" t="str">
        <f t="shared" si="13"/>
        <v/>
      </c>
      <c r="V39" s="96" t="str">
        <f t="shared" si="13"/>
        <v/>
      </c>
      <c r="W39" s="102" t="str">
        <f t="shared" si="13"/>
        <v/>
      </c>
      <c r="X39" s="99" t="str">
        <f t="shared" si="13"/>
        <v/>
      </c>
      <c r="Y39" s="94" t="str">
        <f t="shared" si="13"/>
        <v/>
      </c>
      <c r="Z39" s="94" t="str">
        <f t="shared" si="13"/>
        <v/>
      </c>
      <c r="AA39" s="94" t="str">
        <f t="shared" si="13"/>
        <v/>
      </c>
      <c r="AB39" s="94" t="str">
        <f t="shared" si="13"/>
        <v/>
      </c>
      <c r="AC39" s="94" t="str">
        <f t="shared" si="13"/>
        <v/>
      </c>
      <c r="AD39" s="102" t="str">
        <f t="shared" si="13"/>
        <v/>
      </c>
      <c r="AE39" s="99" t="str">
        <f t="shared" si="13"/>
        <v/>
      </c>
      <c r="AF39" s="91" t="str">
        <f t="shared" si="13"/>
        <v/>
      </c>
      <c r="AG39" s="161" t="str">
        <f t="shared" si="13"/>
        <v/>
      </c>
    </row>
    <row r="40" spans="1:33" x14ac:dyDescent="0.25">
      <c r="A40" s="24"/>
      <c r="B40" s="25" t="s">
        <v>21</v>
      </c>
      <c r="C40" s="100"/>
      <c r="D40" s="101"/>
      <c r="E40" s="101"/>
      <c r="F40" s="101"/>
      <c r="G40" s="101"/>
      <c r="H40" s="101"/>
      <c r="I40" s="102"/>
      <c r="J40" s="99"/>
      <c r="K40" s="101"/>
      <c r="L40" s="101"/>
      <c r="M40" s="101"/>
      <c r="N40" s="101"/>
      <c r="O40" s="101"/>
      <c r="P40" s="102"/>
      <c r="Q40" s="99"/>
      <c r="R40" s="101"/>
      <c r="S40" s="101"/>
      <c r="T40" s="101"/>
      <c r="U40" s="103"/>
      <c r="V40" s="103"/>
      <c r="W40" s="102"/>
      <c r="X40" s="99"/>
      <c r="Y40" s="101"/>
      <c r="Z40" s="101"/>
      <c r="AA40" s="101"/>
      <c r="AB40" s="101"/>
      <c r="AC40" s="101"/>
      <c r="AD40" s="102"/>
      <c r="AE40" s="99"/>
      <c r="AF40" s="98"/>
      <c r="AG40" s="163"/>
    </row>
    <row r="41" spans="1:33" ht="15.75" thickBot="1" x14ac:dyDescent="0.3">
      <c r="A41" s="24"/>
      <c r="B41" s="25" t="s">
        <v>22</v>
      </c>
      <c r="C41" s="117" t="str">
        <f>IF(C$35="","",IF(C$35=0,0,C40/C$35*100))</f>
        <v/>
      </c>
      <c r="D41" s="106" t="str">
        <f t="shared" ref="D41:AG41" si="14">IF(D$35="","",IF(D$35=0,0,D40/D$35*100))</f>
        <v/>
      </c>
      <c r="E41" s="106" t="str">
        <f t="shared" si="14"/>
        <v/>
      </c>
      <c r="F41" s="106" t="str">
        <f t="shared" si="14"/>
        <v/>
      </c>
      <c r="G41" s="106" t="str">
        <f t="shared" si="14"/>
        <v/>
      </c>
      <c r="H41" s="106" t="str">
        <f t="shared" si="14"/>
        <v/>
      </c>
      <c r="I41" s="102" t="str">
        <f t="shared" si="14"/>
        <v/>
      </c>
      <c r="J41" s="99" t="str">
        <f t="shared" si="14"/>
        <v/>
      </c>
      <c r="K41" s="106" t="str">
        <f t="shared" si="14"/>
        <v/>
      </c>
      <c r="L41" s="107" t="str">
        <f t="shared" si="14"/>
        <v/>
      </c>
      <c r="M41" s="107" t="str">
        <f t="shared" si="14"/>
        <v/>
      </c>
      <c r="N41" s="107" t="str">
        <f t="shared" si="14"/>
        <v/>
      </c>
      <c r="O41" s="107" t="str">
        <f t="shared" si="14"/>
        <v/>
      </c>
      <c r="P41" s="102" t="str">
        <f t="shared" si="14"/>
        <v/>
      </c>
      <c r="Q41" s="99" t="str">
        <f t="shared" si="14"/>
        <v/>
      </c>
      <c r="R41" s="107" t="str">
        <f t="shared" si="14"/>
        <v/>
      </c>
      <c r="S41" s="107" t="str">
        <f t="shared" si="14"/>
        <v/>
      </c>
      <c r="T41" s="107" t="str">
        <f t="shared" si="14"/>
        <v/>
      </c>
      <c r="U41" s="108" t="str">
        <f t="shared" si="14"/>
        <v/>
      </c>
      <c r="V41" s="108" t="str">
        <f t="shared" si="14"/>
        <v/>
      </c>
      <c r="W41" s="102" t="str">
        <f t="shared" si="14"/>
        <v/>
      </c>
      <c r="X41" s="99" t="str">
        <f t="shared" si="14"/>
        <v/>
      </c>
      <c r="Y41" s="107" t="str">
        <f t="shared" si="14"/>
        <v/>
      </c>
      <c r="Z41" s="107" t="str">
        <f t="shared" si="14"/>
        <v/>
      </c>
      <c r="AA41" s="107" t="str">
        <f t="shared" si="14"/>
        <v/>
      </c>
      <c r="AB41" s="107" t="str">
        <f t="shared" si="14"/>
        <v/>
      </c>
      <c r="AC41" s="107" t="str">
        <f t="shared" si="14"/>
        <v/>
      </c>
      <c r="AD41" s="102" t="str">
        <f t="shared" si="14"/>
        <v/>
      </c>
      <c r="AE41" s="99" t="str">
        <f t="shared" si="14"/>
        <v/>
      </c>
      <c r="AF41" s="105" t="str">
        <f t="shared" si="14"/>
        <v/>
      </c>
      <c r="AG41" s="165" t="str">
        <f t="shared" si="14"/>
        <v/>
      </c>
    </row>
    <row r="42" spans="1:33" x14ac:dyDescent="0.25">
      <c r="A42" s="11" t="s">
        <v>27</v>
      </c>
      <c r="B42" s="12" t="s">
        <v>16</v>
      </c>
      <c r="C42" s="112"/>
      <c r="D42" s="113"/>
      <c r="E42" s="113"/>
      <c r="F42" s="113"/>
      <c r="G42" s="113"/>
      <c r="H42" s="113"/>
      <c r="I42" s="114"/>
      <c r="J42" s="111"/>
      <c r="K42" s="113"/>
      <c r="L42" s="113"/>
      <c r="M42" s="113"/>
      <c r="N42" s="113"/>
      <c r="O42" s="113"/>
      <c r="P42" s="114"/>
      <c r="Q42" s="111"/>
      <c r="R42" s="113"/>
      <c r="S42" s="113"/>
      <c r="T42" s="113"/>
      <c r="U42" s="115"/>
      <c r="V42" s="115"/>
      <c r="W42" s="114"/>
      <c r="X42" s="111"/>
      <c r="Y42" s="113"/>
      <c r="Z42" s="113"/>
      <c r="AA42" s="113"/>
      <c r="AB42" s="113"/>
      <c r="AC42" s="113"/>
      <c r="AD42" s="114"/>
      <c r="AE42" s="111"/>
      <c r="AF42" s="110"/>
      <c r="AG42" s="167"/>
    </row>
    <row r="43" spans="1:33" x14ac:dyDescent="0.25">
      <c r="A43" s="16"/>
      <c r="B43" s="4" t="s">
        <v>17</v>
      </c>
      <c r="C43" s="85"/>
      <c r="D43" s="87"/>
      <c r="E43" s="87"/>
      <c r="F43" s="87"/>
      <c r="G43" s="87"/>
      <c r="H43" s="87"/>
      <c r="I43" s="88"/>
      <c r="J43" s="84"/>
      <c r="K43" s="87"/>
      <c r="L43" s="87"/>
      <c r="M43" s="87"/>
      <c r="N43" s="87"/>
      <c r="O43" s="87"/>
      <c r="P43" s="88"/>
      <c r="Q43" s="84"/>
      <c r="R43" s="87"/>
      <c r="S43" s="87"/>
      <c r="T43" s="87"/>
      <c r="U43" s="89"/>
      <c r="V43" s="89"/>
      <c r="W43" s="88"/>
      <c r="X43" s="84"/>
      <c r="Y43" s="87"/>
      <c r="Z43" s="87"/>
      <c r="AA43" s="87"/>
      <c r="AB43" s="87"/>
      <c r="AC43" s="87"/>
      <c r="AD43" s="88"/>
      <c r="AE43" s="84"/>
      <c r="AF43" s="83"/>
      <c r="AG43" s="159"/>
    </row>
    <row r="44" spans="1:33" x14ac:dyDescent="0.25">
      <c r="A44" s="16"/>
      <c r="B44" s="4" t="s">
        <v>18</v>
      </c>
      <c r="C44" s="93" t="str">
        <f>IF(C$42="","",IF(C$42=0,0,C43/C$42*100))</f>
        <v/>
      </c>
      <c r="D44" s="94" t="str">
        <f t="shared" ref="D44:AG44" si="15">IF(D$42="","",IF(D$42=0,0,D43/D$42*100))</f>
        <v/>
      </c>
      <c r="E44" s="94" t="str">
        <f t="shared" si="15"/>
        <v/>
      </c>
      <c r="F44" s="94" t="str">
        <f t="shared" si="15"/>
        <v/>
      </c>
      <c r="G44" s="94" t="str">
        <f t="shared" si="15"/>
        <v/>
      </c>
      <c r="H44" s="94" t="str">
        <f t="shared" si="15"/>
        <v/>
      </c>
      <c r="I44" s="95" t="str">
        <f t="shared" si="15"/>
        <v/>
      </c>
      <c r="J44" s="92" t="str">
        <f t="shared" si="15"/>
        <v/>
      </c>
      <c r="K44" s="94" t="str">
        <f t="shared" si="15"/>
        <v/>
      </c>
      <c r="L44" s="94" t="str">
        <f t="shared" si="15"/>
        <v/>
      </c>
      <c r="M44" s="94" t="str">
        <f t="shared" si="15"/>
        <v/>
      </c>
      <c r="N44" s="94" t="str">
        <f t="shared" si="15"/>
        <v/>
      </c>
      <c r="O44" s="94" t="str">
        <f t="shared" si="15"/>
        <v/>
      </c>
      <c r="P44" s="95" t="str">
        <f t="shared" si="15"/>
        <v/>
      </c>
      <c r="Q44" s="92" t="str">
        <f t="shared" si="15"/>
        <v/>
      </c>
      <c r="R44" s="94" t="str">
        <f t="shared" si="15"/>
        <v/>
      </c>
      <c r="S44" s="94" t="str">
        <f t="shared" si="15"/>
        <v/>
      </c>
      <c r="T44" s="94" t="str">
        <f t="shared" si="15"/>
        <v/>
      </c>
      <c r="U44" s="96" t="str">
        <f t="shared" si="15"/>
        <v/>
      </c>
      <c r="V44" s="96" t="str">
        <f t="shared" si="15"/>
        <v/>
      </c>
      <c r="W44" s="95" t="str">
        <f t="shared" si="15"/>
        <v/>
      </c>
      <c r="X44" s="92" t="str">
        <f t="shared" si="15"/>
        <v/>
      </c>
      <c r="Y44" s="94" t="str">
        <f t="shared" si="15"/>
        <v/>
      </c>
      <c r="Z44" s="94" t="str">
        <f t="shared" si="15"/>
        <v/>
      </c>
      <c r="AA44" s="94" t="str">
        <f t="shared" si="15"/>
        <v/>
      </c>
      <c r="AB44" s="94" t="str">
        <f t="shared" si="15"/>
        <v/>
      </c>
      <c r="AC44" s="94" t="str">
        <f t="shared" si="15"/>
        <v/>
      </c>
      <c r="AD44" s="95" t="str">
        <f t="shared" si="15"/>
        <v/>
      </c>
      <c r="AE44" s="92" t="str">
        <f t="shared" si="15"/>
        <v/>
      </c>
      <c r="AF44" s="91" t="str">
        <f t="shared" si="15"/>
        <v/>
      </c>
      <c r="AG44" s="161" t="str">
        <f t="shared" si="15"/>
        <v/>
      </c>
    </row>
    <row r="45" spans="1:33" x14ac:dyDescent="0.25">
      <c r="A45" s="24"/>
      <c r="B45" s="25" t="s">
        <v>19</v>
      </c>
      <c r="C45" s="100"/>
      <c r="D45" s="101"/>
      <c r="E45" s="101"/>
      <c r="F45" s="101"/>
      <c r="G45" s="101"/>
      <c r="H45" s="101"/>
      <c r="I45" s="102"/>
      <c r="J45" s="99"/>
      <c r="K45" s="101"/>
      <c r="L45" s="101"/>
      <c r="M45" s="101"/>
      <c r="N45" s="101"/>
      <c r="O45" s="101"/>
      <c r="P45" s="102"/>
      <c r="Q45" s="99"/>
      <c r="R45" s="101"/>
      <c r="S45" s="101"/>
      <c r="T45" s="101"/>
      <c r="U45" s="103"/>
      <c r="V45" s="103"/>
      <c r="W45" s="102"/>
      <c r="X45" s="99"/>
      <c r="Y45" s="101"/>
      <c r="Z45" s="101"/>
      <c r="AA45" s="101"/>
      <c r="AB45" s="101"/>
      <c r="AC45" s="101"/>
      <c r="AD45" s="102"/>
      <c r="AE45" s="99"/>
      <c r="AF45" s="98"/>
      <c r="AG45" s="163"/>
    </row>
    <row r="46" spans="1:33" x14ac:dyDescent="0.25">
      <c r="A46" s="24"/>
      <c r="B46" s="25" t="s">
        <v>20</v>
      </c>
      <c r="C46" s="93" t="str">
        <f>IF(C$42="","",IF(C$42=0,0,C45/C$42*100))</f>
        <v/>
      </c>
      <c r="D46" s="94" t="str">
        <f t="shared" ref="D46:AG46" si="16">IF(D$42="","",IF(D$42=0,0,D45/D$42*100))</f>
        <v/>
      </c>
      <c r="E46" s="94" t="str">
        <f t="shared" si="16"/>
        <v/>
      </c>
      <c r="F46" s="94" t="str">
        <f t="shared" si="16"/>
        <v/>
      </c>
      <c r="G46" s="94" t="str">
        <f t="shared" si="16"/>
        <v/>
      </c>
      <c r="H46" s="94" t="str">
        <f t="shared" si="16"/>
        <v/>
      </c>
      <c r="I46" s="102" t="str">
        <f t="shared" si="16"/>
        <v/>
      </c>
      <c r="J46" s="99" t="str">
        <f t="shared" si="16"/>
        <v/>
      </c>
      <c r="K46" s="94" t="str">
        <f t="shared" si="16"/>
        <v/>
      </c>
      <c r="L46" s="94" t="str">
        <f t="shared" si="16"/>
        <v/>
      </c>
      <c r="M46" s="94" t="str">
        <f t="shared" si="16"/>
        <v/>
      </c>
      <c r="N46" s="94" t="str">
        <f t="shared" si="16"/>
        <v/>
      </c>
      <c r="O46" s="94" t="str">
        <f t="shared" si="16"/>
        <v/>
      </c>
      <c r="P46" s="102" t="str">
        <f t="shared" si="16"/>
        <v/>
      </c>
      <c r="Q46" s="99" t="str">
        <f t="shared" si="16"/>
        <v/>
      </c>
      <c r="R46" s="94" t="str">
        <f t="shared" si="16"/>
        <v/>
      </c>
      <c r="S46" s="94" t="str">
        <f t="shared" si="16"/>
        <v/>
      </c>
      <c r="T46" s="94" t="str">
        <f t="shared" si="16"/>
        <v/>
      </c>
      <c r="U46" s="96" t="str">
        <f t="shared" si="16"/>
        <v/>
      </c>
      <c r="V46" s="96" t="str">
        <f t="shared" si="16"/>
        <v/>
      </c>
      <c r="W46" s="102" t="str">
        <f t="shared" si="16"/>
        <v/>
      </c>
      <c r="X46" s="99" t="str">
        <f t="shared" si="16"/>
        <v/>
      </c>
      <c r="Y46" s="94" t="str">
        <f t="shared" si="16"/>
        <v/>
      </c>
      <c r="Z46" s="94" t="str">
        <f t="shared" si="16"/>
        <v/>
      </c>
      <c r="AA46" s="94" t="str">
        <f t="shared" si="16"/>
        <v/>
      </c>
      <c r="AB46" s="94" t="str">
        <f t="shared" si="16"/>
        <v/>
      </c>
      <c r="AC46" s="94" t="str">
        <f t="shared" si="16"/>
        <v/>
      </c>
      <c r="AD46" s="102" t="str">
        <f t="shared" si="16"/>
        <v/>
      </c>
      <c r="AE46" s="99" t="str">
        <f t="shared" si="16"/>
        <v/>
      </c>
      <c r="AF46" s="91" t="str">
        <f t="shared" si="16"/>
        <v/>
      </c>
      <c r="AG46" s="161" t="str">
        <f t="shared" si="16"/>
        <v/>
      </c>
    </row>
    <row r="47" spans="1:33" x14ac:dyDescent="0.25">
      <c r="A47" s="25"/>
      <c r="B47" s="25" t="s">
        <v>21</v>
      </c>
      <c r="C47" s="100"/>
      <c r="D47" s="101"/>
      <c r="E47" s="101"/>
      <c r="F47" s="101"/>
      <c r="G47" s="101"/>
      <c r="H47" s="101"/>
      <c r="I47" s="102"/>
      <c r="J47" s="99"/>
      <c r="K47" s="101"/>
      <c r="L47" s="101"/>
      <c r="M47" s="101"/>
      <c r="N47" s="101"/>
      <c r="O47" s="101"/>
      <c r="P47" s="102"/>
      <c r="Q47" s="99"/>
      <c r="R47" s="101"/>
      <c r="S47" s="101"/>
      <c r="T47" s="101"/>
      <c r="U47" s="103"/>
      <c r="V47" s="103"/>
      <c r="W47" s="102"/>
      <c r="X47" s="99"/>
      <c r="Y47" s="101"/>
      <c r="Z47" s="101"/>
      <c r="AA47" s="101"/>
      <c r="AB47" s="101"/>
      <c r="AC47" s="101"/>
      <c r="AD47" s="102"/>
      <c r="AE47" s="99"/>
      <c r="AF47" s="98"/>
      <c r="AG47" s="163"/>
    </row>
    <row r="48" spans="1:33" ht="15.75" thickBot="1" x14ac:dyDescent="0.3">
      <c r="A48" s="24"/>
      <c r="B48" s="25" t="s">
        <v>22</v>
      </c>
      <c r="C48" s="117" t="str">
        <f>IF(C$42="","",IF(C$42=0,0,C47/C$42*100))</f>
        <v/>
      </c>
      <c r="D48" s="106" t="str">
        <f t="shared" ref="D48:AG48" si="17">IF(D$42="","",IF(D$42=0,0,D47/D$42*100))</f>
        <v/>
      </c>
      <c r="E48" s="106" t="str">
        <f t="shared" si="17"/>
        <v/>
      </c>
      <c r="F48" s="106" t="str">
        <f t="shared" si="17"/>
        <v/>
      </c>
      <c r="G48" s="106" t="str">
        <f t="shared" si="17"/>
        <v/>
      </c>
      <c r="H48" s="106" t="str">
        <f t="shared" si="17"/>
        <v/>
      </c>
      <c r="I48" s="102" t="str">
        <f t="shared" si="17"/>
        <v/>
      </c>
      <c r="J48" s="99" t="str">
        <f t="shared" si="17"/>
        <v/>
      </c>
      <c r="K48" s="106" t="str">
        <f t="shared" si="17"/>
        <v/>
      </c>
      <c r="L48" s="106" t="str">
        <f t="shared" si="17"/>
        <v/>
      </c>
      <c r="M48" s="106" t="str">
        <f t="shared" si="17"/>
        <v/>
      </c>
      <c r="N48" s="106" t="str">
        <f t="shared" si="17"/>
        <v/>
      </c>
      <c r="O48" s="106" t="str">
        <f t="shared" si="17"/>
        <v/>
      </c>
      <c r="P48" s="102" t="str">
        <f t="shared" si="17"/>
        <v/>
      </c>
      <c r="Q48" s="99" t="str">
        <f t="shared" si="17"/>
        <v/>
      </c>
      <c r="R48" s="106" t="str">
        <f t="shared" si="17"/>
        <v/>
      </c>
      <c r="S48" s="106" t="str">
        <f t="shared" si="17"/>
        <v/>
      </c>
      <c r="T48" s="107" t="str">
        <f t="shared" si="17"/>
        <v/>
      </c>
      <c r="U48" s="118" t="str">
        <f t="shared" si="17"/>
        <v/>
      </c>
      <c r="V48" s="118" t="str">
        <f t="shared" si="17"/>
        <v/>
      </c>
      <c r="W48" s="102" t="str">
        <f t="shared" si="17"/>
        <v/>
      </c>
      <c r="X48" s="99" t="str">
        <f t="shared" si="17"/>
        <v/>
      </c>
      <c r="Y48" s="106" t="str">
        <f t="shared" si="17"/>
        <v/>
      </c>
      <c r="Z48" s="107" t="str">
        <f t="shared" si="17"/>
        <v/>
      </c>
      <c r="AA48" s="106" t="str">
        <f t="shared" si="17"/>
        <v/>
      </c>
      <c r="AB48" s="106" t="str">
        <f t="shared" si="17"/>
        <v/>
      </c>
      <c r="AC48" s="106" t="str">
        <f t="shared" si="17"/>
        <v/>
      </c>
      <c r="AD48" s="102" t="str">
        <f t="shared" si="17"/>
        <v/>
      </c>
      <c r="AE48" s="99" t="str">
        <f t="shared" si="17"/>
        <v/>
      </c>
      <c r="AF48" s="105" t="str">
        <f t="shared" si="17"/>
        <v/>
      </c>
      <c r="AG48" s="165" t="str">
        <f t="shared" si="17"/>
        <v/>
      </c>
    </row>
    <row r="49" spans="1:33" x14ac:dyDescent="0.25">
      <c r="A49" s="27" t="s">
        <v>16</v>
      </c>
      <c r="B49" s="28" t="s">
        <v>16</v>
      </c>
      <c r="C49" s="112"/>
      <c r="D49" s="113"/>
      <c r="E49" s="113"/>
      <c r="F49" s="113"/>
      <c r="G49" s="113"/>
      <c r="H49" s="113"/>
      <c r="I49" s="114"/>
      <c r="J49" s="111"/>
      <c r="K49" s="113"/>
      <c r="L49" s="113"/>
      <c r="M49" s="113"/>
      <c r="N49" s="113"/>
      <c r="O49" s="113"/>
      <c r="P49" s="114"/>
      <c r="Q49" s="111"/>
      <c r="R49" s="113"/>
      <c r="S49" s="113"/>
      <c r="T49" s="113"/>
      <c r="U49" s="115"/>
      <c r="V49" s="115"/>
      <c r="W49" s="114"/>
      <c r="X49" s="111"/>
      <c r="Y49" s="113"/>
      <c r="Z49" s="113"/>
      <c r="AA49" s="113"/>
      <c r="AB49" s="113"/>
      <c r="AC49" s="113"/>
      <c r="AD49" s="114"/>
      <c r="AE49" s="111"/>
      <c r="AF49" s="110"/>
      <c r="AG49" s="167"/>
    </row>
    <row r="50" spans="1:33" x14ac:dyDescent="0.25">
      <c r="A50" s="16"/>
      <c r="B50" s="4" t="s">
        <v>17</v>
      </c>
      <c r="C50" s="85"/>
      <c r="D50" s="87"/>
      <c r="E50" s="87"/>
      <c r="F50" s="87"/>
      <c r="G50" s="87"/>
      <c r="H50" s="87"/>
      <c r="I50" s="88"/>
      <c r="J50" s="84"/>
      <c r="K50" s="87"/>
      <c r="L50" s="87"/>
      <c r="M50" s="87"/>
      <c r="N50" s="87"/>
      <c r="O50" s="87"/>
      <c r="P50" s="88"/>
      <c r="Q50" s="84"/>
      <c r="R50" s="87"/>
      <c r="S50" s="87"/>
      <c r="T50" s="87"/>
      <c r="U50" s="89"/>
      <c r="V50" s="89"/>
      <c r="W50" s="88"/>
      <c r="X50" s="84"/>
      <c r="Y50" s="87"/>
      <c r="Z50" s="87"/>
      <c r="AA50" s="87"/>
      <c r="AB50" s="87"/>
      <c r="AC50" s="87"/>
      <c r="AD50" s="88"/>
      <c r="AE50" s="84"/>
      <c r="AF50" s="83"/>
      <c r="AG50" s="159"/>
    </row>
    <row r="51" spans="1:33" x14ac:dyDescent="0.25">
      <c r="A51" s="16"/>
      <c r="B51" s="4" t="s">
        <v>18</v>
      </c>
      <c r="C51" s="93"/>
      <c r="D51" s="94"/>
      <c r="E51" s="94"/>
      <c r="F51" s="94"/>
      <c r="G51" s="94"/>
      <c r="H51" s="94"/>
      <c r="I51" s="95"/>
      <c r="J51" s="92"/>
      <c r="K51" s="94"/>
      <c r="L51" s="94"/>
      <c r="M51" s="94"/>
      <c r="N51" s="94"/>
      <c r="O51" s="94"/>
      <c r="P51" s="95"/>
      <c r="Q51" s="92"/>
      <c r="R51" s="94"/>
      <c r="S51" s="94"/>
      <c r="T51" s="94"/>
      <c r="U51" s="96"/>
      <c r="V51" s="96"/>
      <c r="W51" s="95"/>
      <c r="X51" s="92"/>
      <c r="Y51" s="94"/>
      <c r="Z51" s="94"/>
      <c r="AA51" s="94"/>
      <c r="AB51" s="94"/>
      <c r="AC51" s="94"/>
      <c r="AD51" s="95"/>
      <c r="AE51" s="92"/>
      <c r="AF51" s="91"/>
      <c r="AG51" s="161"/>
    </row>
    <row r="52" spans="1:33" x14ac:dyDescent="0.25">
      <c r="A52" s="24"/>
      <c r="B52" s="25" t="s">
        <v>19</v>
      </c>
      <c r="C52" s="100"/>
      <c r="D52" s="101"/>
      <c r="E52" s="101"/>
      <c r="F52" s="101"/>
      <c r="G52" s="101"/>
      <c r="H52" s="101"/>
      <c r="I52" s="102"/>
      <c r="J52" s="99"/>
      <c r="K52" s="101"/>
      <c r="L52" s="101"/>
      <c r="M52" s="101"/>
      <c r="N52" s="101"/>
      <c r="O52" s="101"/>
      <c r="P52" s="102"/>
      <c r="Q52" s="99"/>
      <c r="R52" s="101"/>
      <c r="S52" s="101"/>
      <c r="T52" s="101"/>
      <c r="U52" s="103"/>
      <c r="V52" s="103"/>
      <c r="W52" s="102"/>
      <c r="X52" s="99"/>
      <c r="Y52" s="101"/>
      <c r="Z52" s="101"/>
      <c r="AA52" s="101"/>
      <c r="AB52" s="101"/>
      <c r="AC52" s="101"/>
      <c r="AD52" s="102"/>
      <c r="AE52" s="99"/>
      <c r="AF52" s="98"/>
      <c r="AG52" s="163"/>
    </row>
    <row r="53" spans="1:33" x14ac:dyDescent="0.25">
      <c r="A53" s="24"/>
      <c r="B53" s="25" t="s">
        <v>20</v>
      </c>
      <c r="C53" s="93"/>
      <c r="D53" s="94"/>
      <c r="E53" s="94"/>
      <c r="F53" s="94"/>
      <c r="G53" s="94"/>
      <c r="H53" s="94"/>
      <c r="I53" s="102"/>
      <c r="J53" s="99"/>
      <c r="K53" s="94"/>
      <c r="L53" s="94"/>
      <c r="M53" s="94"/>
      <c r="N53" s="94"/>
      <c r="O53" s="94"/>
      <c r="P53" s="102"/>
      <c r="Q53" s="99"/>
      <c r="R53" s="94"/>
      <c r="S53" s="94"/>
      <c r="T53" s="94"/>
      <c r="U53" s="96"/>
      <c r="V53" s="96"/>
      <c r="W53" s="102"/>
      <c r="X53" s="99"/>
      <c r="Y53" s="94"/>
      <c r="Z53" s="94"/>
      <c r="AA53" s="94"/>
      <c r="AB53" s="94"/>
      <c r="AC53" s="94"/>
      <c r="AD53" s="102"/>
      <c r="AE53" s="99"/>
      <c r="AF53" s="91"/>
      <c r="AG53" s="161"/>
    </row>
    <row r="54" spans="1:33" x14ac:dyDescent="0.25">
      <c r="A54" s="24"/>
      <c r="B54" s="25" t="s">
        <v>21</v>
      </c>
      <c r="C54" s="100"/>
      <c r="D54" s="101"/>
      <c r="E54" s="101"/>
      <c r="F54" s="101"/>
      <c r="G54" s="101"/>
      <c r="H54" s="101"/>
      <c r="I54" s="102"/>
      <c r="J54" s="99"/>
      <c r="K54" s="101"/>
      <c r="L54" s="101"/>
      <c r="M54" s="101"/>
      <c r="N54" s="101"/>
      <c r="O54" s="101"/>
      <c r="P54" s="102"/>
      <c r="Q54" s="99"/>
      <c r="R54" s="101"/>
      <c r="S54" s="101"/>
      <c r="T54" s="101"/>
      <c r="U54" s="103"/>
      <c r="V54" s="103"/>
      <c r="W54" s="102"/>
      <c r="X54" s="99"/>
      <c r="Y54" s="101"/>
      <c r="Z54" s="101"/>
      <c r="AA54" s="101"/>
      <c r="AB54" s="101"/>
      <c r="AC54" s="101"/>
      <c r="AD54" s="102"/>
      <c r="AE54" s="99"/>
      <c r="AF54" s="98"/>
      <c r="AG54" s="163"/>
    </row>
    <row r="55" spans="1:33" ht="15.75" thickBot="1" x14ac:dyDescent="0.3">
      <c r="A55" s="38"/>
      <c r="B55" s="39" t="s">
        <v>22</v>
      </c>
      <c r="C55" s="117"/>
      <c r="D55" s="106"/>
      <c r="E55" s="106"/>
      <c r="F55" s="106"/>
      <c r="G55" s="106"/>
      <c r="H55" s="106"/>
      <c r="I55" s="120"/>
      <c r="J55" s="119"/>
      <c r="K55" s="106"/>
      <c r="L55" s="106"/>
      <c r="M55" s="106"/>
      <c r="N55" s="106"/>
      <c r="O55" s="106"/>
      <c r="P55" s="120"/>
      <c r="Q55" s="119"/>
      <c r="R55" s="106"/>
      <c r="S55" s="106"/>
      <c r="T55" s="106"/>
      <c r="U55" s="118"/>
      <c r="V55" s="118"/>
      <c r="W55" s="120"/>
      <c r="X55" s="119"/>
      <c r="Y55" s="106"/>
      <c r="Z55" s="106"/>
      <c r="AA55" s="106"/>
      <c r="AB55" s="106"/>
      <c r="AC55" s="106"/>
      <c r="AD55" s="120"/>
      <c r="AE55" s="119"/>
      <c r="AF55" s="105"/>
      <c r="AG55" s="165"/>
    </row>
  </sheetData>
  <mergeCells count="7">
    <mergeCell ref="AE4:AG4"/>
    <mergeCell ref="A4:B4"/>
    <mergeCell ref="A5:B6"/>
    <mergeCell ref="C4:I4"/>
    <mergeCell ref="J4:P4"/>
    <mergeCell ref="Q4:W4"/>
    <mergeCell ref="X4:A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3B9B-F37B-4CD9-9FD7-663CA6893FC7}">
  <dimension ref="A1:AK55"/>
  <sheetViews>
    <sheetView topLeftCell="C7" zoomScale="80" zoomScaleNormal="80" workbookViewId="0">
      <selection activeCell="K42" sqref="K42"/>
    </sheetView>
  </sheetViews>
  <sheetFormatPr baseColWidth="10" defaultRowHeight="15" x14ac:dyDescent="0.25"/>
  <sheetData>
    <row r="1" spans="1:37" x14ac:dyDescent="0.25">
      <c r="A1" s="3" t="s">
        <v>0</v>
      </c>
      <c r="B1" s="4"/>
    </row>
    <row r="2" spans="1:37" x14ac:dyDescent="0.25">
      <c r="A2" s="3" t="s">
        <v>111</v>
      </c>
      <c r="B2" s="5"/>
    </row>
    <row r="3" spans="1:37" ht="15.75" thickBot="1" x14ac:dyDescent="0.3">
      <c r="A3" s="5"/>
      <c r="B3" s="5"/>
      <c r="D3" s="5"/>
      <c r="W3" s="6"/>
    </row>
    <row r="4" spans="1:37" ht="15.75" thickBot="1" x14ac:dyDescent="0.3">
      <c r="A4" s="187" t="s">
        <v>2</v>
      </c>
      <c r="B4" s="187"/>
      <c r="C4" s="191" t="s">
        <v>100</v>
      </c>
      <c r="D4" s="192"/>
      <c r="E4" s="192"/>
      <c r="F4" s="192"/>
      <c r="G4" s="191" t="s">
        <v>102</v>
      </c>
      <c r="H4" s="192"/>
      <c r="I4" s="192"/>
      <c r="J4" s="192"/>
      <c r="K4" s="192"/>
      <c r="L4" s="192"/>
      <c r="M4" s="193"/>
      <c r="N4" s="191" t="s">
        <v>103</v>
      </c>
      <c r="O4" s="192"/>
      <c r="P4" s="192"/>
      <c r="Q4" s="192"/>
      <c r="R4" s="192"/>
      <c r="S4" s="192"/>
      <c r="T4" s="193"/>
      <c r="U4" s="191" t="s">
        <v>104</v>
      </c>
      <c r="V4" s="192"/>
      <c r="W4" s="192"/>
      <c r="X4" s="192"/>
      <c r="Y4" s="192"/>
      <c r="Z4" s="192"/>
      <c r="AA4" s="193"/>
      <c r="AB4" s="191" t="s">
        <v>105</v>
      </c>
      <c r="AC4" s="192"/>
      <c r="AD4" s="192"/>
      <c r="AE4" s="192"/>
      <c r="AF4" s="193"/>
      <c r="AG4" s="132"/>
      <c r="AH4" s="132"/>
      <c r="AI4" s="132"/>
      <c r="AJ4" s="132"/>
      <c r="AK4" s="132"/>
    </row>
    <row r="5" spans="1:37" ht="15.75" thickBot="1" x14ac:dyDescent="0.3">
      <c r="A5" s="186" t="s">
        <v>8</v>
      </c>
      <c r="B5" s="186"/>
      <c r="C5" s="152" t="s">
        <v>11</v>
      </c>
      <c r="D5" s="153" t="s">
        <v>12</v>
      </c>
      <c r="E5" s="153" t="s">
        <v>13</v>
      </c>
      <c r="F5" s="170" t="s">
        <v>14</v>
      </c>
      <c r="G5" s="73" t="s">
        <v>9</v>
      </c>
      <c r="H5" s="73" t="s">
        <v>10</v>
      </c>
      <c r="I5" s="73" t="s">
        <v>11</v>
      </c>
      <c r="J5" s="73" t="s">
        <v>11</v>
      </c>
      <c r="K5" s="73" t="s">
        <v>12</v>
      </c>
      <c r="L5" s="73" t="s">
        <v>13</v>
      </c>
      <c r="M5" s="73" t="s">
        <v>14</v>
      </c>
      <c r="N5" s="72" t="s">
        <v>9</v>
      </c>
      <c r="O5" s="73" t="s">
        <v>10</v>
      </c>
      <c r="P5" s="73" t="s">
        <v>11</v>
      </c>
      <c r="Q5" s="73" t="s">
        <v>11</v>
      </c>
      <c r="R5" s="73" t="s">
        <v>12</v>
      </c>
      <c r="S5" s="73" t="s">
        <v>13</v>
      </c>
      <c r="T5" s="73" t="s">
        <v>14</v>
      </c>
      <c r="U5" s="73" t="s">
        <v>9</v>
      </c>
      <c r="V5" s="73" t="s">
        <v>10</v>
      </c>
      <c r="W5" s="73" t="s">
        <v>11</v>
      </c>
      <c r="X5" s="73" t="s">
        <v>11</v>
      </c>
      <c r="Y5" s="73" t="s">
        <v>12</v>
      </c>
      <c r="Z5" s="73" t="s">
        <v>13</v>
      </c>
      <c r="AA5" s="73" t="s">
        <v>14</v>
      </c>
      <c r="AB5" s="73" t="s">
        <v>9</v>
      </c>
      <c r="AC5" s="73" t="s">
        <v>10</v>
      </c>
      <c r="AD5" s="73" t="s">
        <v>11</v>
      </c>
      <c r="AE5" s="73" t="s">
        <v>11</v>
      </c>
      <c r="AF5" s="169" t="s">
        <v>12</v>
      </c>
    </row>
    <row r="6" spans="1:37" ht="15.75" thickBot="1" x14ac:dyDescent="0.3">
      <c r="A6" s="186"/>
      <c r="B6" s="186"/>
      <c r="C6" s="154">
        <v>1</v>
      </c>
      <c r="D6" s="155">
        <v>2</v>
      </c>
      <c r="E6" s="155">
        <v>3</v>
      </c>
      <c r="F6" s="155">
        <v>4</v>
      </c>
      <c r="G6" s="155">
        <v>5</v>
      </c>
      <c r="H6" s="155">
        <v>6</v>
      </c>
      <c r="I6" s="155">
        <v>7</v>
      </c>
      <c r="J6" s="155">
        <v>8</v>
      </c>
      <c r="K6" s="155">
        <v>9</v>
      </c>
      <c r="L6" s="155">
        <v>10</v>
      </c>
      <c r="M6" s="155">
        <v>11</v>
      </c>
      <c r="N6" s="155">
        <v>12</v>
      </c>
      <c r="O6" s="155">
        <v>13</v>
      </c>
      <c r="P6" s="155">
        <v>14</v>
      </c>
      <c r="Q6" s="155">
        <v>15</v>
      </c>
      <c r="R6" s="155">
        <v>16</v>
      </c>
      <c r="S6" s="155">
        <v>17</v>
      </c>
      <c r="T6" s="155">
        <v>18</v>
      </c>
      <c r="U6" s="155">
        <v>19</v>
      </c>
      <c r="V6" s="155">
        <v>20</v>
      </c>
      <c r="W6" s="155">
        <v>21</v>
      </c>
      <c r="X6" s="155">
        <v>22</v>
      </c>
      <c r="Y6" s="155">
        <v>23</v>
      </c>
      <c r="Z6" s="155">
        <v>24</v>
      </c>
      <c r="AA6" s="155">
        <v>25</v>
      </c>
      <c r="AB6" s="155">
        <v>26</v>
      </c>
      <c r="AC6" s="155">
        <v>27</v>
      </c>
      <c r="AD6" s="155">
        <v>28</v>
      </c>
      <c r="AE6" s="155">
        <v>29</v>
      </c>
      <c r="AF6" s="156">
        <v>30</v>
      </c>
    </row>
    <row r="7" spans="1:37" x14ac:dyDescent="0.25">
      <c r="A7" s="11" t="s">
        <v>15</v>
      </c>
      <c r="B7" s="12" t="s">
        <v>16</v>
      </c>
      <c r="C7" s="81"/>
      <c r="D7" s="78"/>
      <c r="E7" s="78"/>
      <c r="F7" s="79"/>
      <c r="G7" s="80"/>
      <c r="H7" s="78"/>
      <c r="I7" s="78"/>
      <c r="J7" s="78"/>
      <c r="K7" s="78"/>
      <c r="L7" s="78"/>
      <c r="M7" s="79"/>
      <c r="N7" s="80"/>
      <c r="O7" s="78"/>
      <c r="P7" s="78"/>
      <c r="Q7" s="78"/>
      <c r="R7" s="81"/>
      <c r="S7" s="81"/>
      <c r="T7" s="79"/>
      <c r="U7" s="80"/>
      <c r="V7" s="78"/>
      <c r="W7" s="78"/>
      <c r="X7" s="78"/>
      <c r="Y7" s="78"/>
      <c r="Z7" s="78"/>
      <c r="AA7" s="79"/>
      <c r="AB7" s="80"/>
      <c r="AC7" s="75"/>
      <c r="AD7" s="75"/>
      <c r="AE7" s="75"/>
      <c r="AF7" s="157"/>
    </row>
    <row r="8" spans="1:37" x14ac:dyDescent="0.25">
      <c r="A8" s="16"/>
      <c r="B8" s="4" t="s">
        <v>17</v>
      </c>
      <c r="C8" s="89"/>
      <c r="D8" s="86"/>
      <c r="E8" s="86"/>
      <c r="F8" s="88"/>
      <c r="G8" s="84"/>
      <c r="H8" s="87"/>
      <c r="I8" s="87"/>
      <c r="J8" s="87"/>
      <c r="K8" s="87"/>
      <c r="L8" s="87"/>
      <c r="M8" s="88"/>
      <c r="N8" s="84"/>
      <c r="O8" s="87"/>
      <c r="P8" s="87"/>
      <c r="Q8" s="87"/>
      <c r="R8" s="89"/>
      <c r="S8" s="89"/>
      <c r="T8" s="88"/>
      <c r="U8" s="84"/>
      <c r="V8" s="87"/>
      <c r="W8" s="87"/>
      <c r="X8" s="87"/>
      <c r="Y8" s="87"/>
      <c r="Z8" s="87"/>
      <c r="AA8" s="88"/>
      <c r="AB8" s="84"/>
      <c r="AC8" s="83"/>
      <c r="AD8" s="83"/>
      <c r="AE8" s="83"/>
      <c r="AF8" s="159"/>
    </row>
    <row r="9" spans="1:37" x14ac:dyDescent="0.25">
      <c r="A9" s="16"/>
      <c r="B9" s="4" t="s">
        <v>18</v>
      </c>
      <c r="C9" s="96" t="str">
        <f>IF(C$7="","",IF(C$7=0,0,C8/C$7*100))</f>
        <v/>
      </c>
      <c r="D9" s="94" t="str">
        <f t="shared" ref="D9:AF9" si="0">IF(D$7="","",IF(D$7=0,0,D8/D$7*100))</f>
        <v/>
      </c>
      <c r="E9" s="94" t="str">
        <f t="shared" si="0"/>
        <v/>
      </c>
      <c r="F9" s="95" t="str">
        <f t="shared" si="0"/>
        <v/>
      </c>
      <c r="G9" s="92" t="str">
        <f t="shared" si="0"/>
        <v/>
      </c>
      <c r="H9" s="94" t="str">
        <f t="shared" si="0"/>
        <v/>
      </c>
      <c r="I9" s="94" t="str">
        <f t="shared" si="0"/>
        <v/>
      </c>
      <c r="J9" s="94" t="str">
        <f t="shared" si="0"/>
        <v/>
      </c>
      <c r="K9" s="94" t="str">
        <f t="shared" si="0"/>
        <v/>
      </c>
      <c r="L9" s="94" t="str">
        <f t="shared" si="0"/>
        <v/>
      </c>
      <c r="M9" s="95" t="str">
        <f t="shared" si="0"/>
        <v/>
      </c>
      <c r="N9" s="92" t="str">
        <f t="shared" si="0"/>
        <v/>
      </c>
      <c r="O9" s="94" t="str">
        <f t="shared" si="0"/>
        <v/>
      </c>
      <c r="P9" s="94" t="str">
        <f t="shared" si="0"/>
        <v/>
      </c>
      <c r="Q9" s="94" t="str">
        <f t="shared" si="0"/>
        <v/>
      </c>
      <c r="R9" s="96" t="str">
        <f t="shared" si="0"/>
        <v/>
      </c>
      <c r="S9" s="96" t="str">
        <f t="shared" si="0"/>
        <v/>
      </c>
      <c r="T9" s="95" t="str">
        <f t="shared" si="0"/>
        <v/>
      </c>
      <c r="U9" s="92" t="str">
        <f t="shared" si="0"/>
        <v/>
      </c>
      <c r="V9" s="94" t="str">
        <f t="shared" si="0"/>
        <v/>
      </c>
      <c r="W9" s="94" t="str">
        <f t="shared" si="0"/>
        <v/>
      </c>
      <c r="X9" s="94" t="str">
        <f t="shared" si="0"/>
        <v/>
      </c>
      <c r="Y9" s="94" t="str">
        <f t="shared" si="0"/>
        <v/>
      </c>
      <c r="Z9" s="94" t="str">
        <f t="shared" si="0"/>
        <v/>
      </c>
      <c r="AA9" s="95" t="str">
        <f t="shared" si="0"/>
        <v/>
      </c>
      <c r="AB9" s="92" t="str">
        <f t="shared" si="0"/>
        <v/>
      </c>
      <c r="AC9" s="91" t="str">
        <f t="shared" si="0"/>
        <v/>
      </c>
      <c r="AD9" s="91" t="str">
        <f t="shared" si="0"/>
        <v/>
      </c>
      <c r="AE9" s="91" t="str">
        <f t="shared" si="0"/>
        <v/>
      </c>
      <c r="AF9" s="161" t="str">
        <f t="shared" si="0"/>
        <v/>
      </c>
    </row>
    <row r="10" spans="1:37" x14ac:dyDescent="0.25">
      <c r="A10" s="24"/>
      <c r="B10" s="25" t="s">
        <v>19</v>
      </c>
      <c r="C10" s="103"/>
      <c r="D10" s="101"/>
      <c r="E10" s="101"/>
      <c r="F10" s="102"/>
      <c r="G10" s="99"/>
      <c r="H10" s="101"/>
      <c r="I10" s="101"/>
      <c r="J10" s="101"/>
      <c r="K10" s="101"/>
      <c r="L10" s="101"/>
      <c r="M10" s="102"/>
      <c r="N10" s="99"/>
      <c r="O10" s="101"/>
      <c r="P10" s="101"/>
      <c r="Q10" s="101"/>
      <c r="R10" s="103"/>
      <c r="S10" s="103"/>
      <c r="T10" s="102"/>
      <c r="U10" s="99"/>
      <c r="V10" s="101"/>
      <c r="W10" s="101"/>
      <c r="X10" s="101"/>
      <c r="Y10" s="101"/>
      <c r="Z10" s="101"/>
      <c r="AA10" s="102"/>
      <c r="AB10" s="99"/>
      <c r="AC10" s="98"/>
      <c r="AD10" s="98"/>
      <c r="AE10" s="98"/>
      <c r="AF10" s="163"/>
    </row>
    <row r="11" spans="1:37" x14ac:dyDescent="0.25">
      <c r="A11" s="24"/>
      <c r="B11" s="25" t="s">
        <v>20</v>
      </c>
      <c r="C11" s="96" t="str">
        <f>IF(C$7="","",IF(C$7=0,0,C10/C$7*100))</f>
        <v/>
      </c>
      <c r="D11" s="94" t="str">
        <f t="shared" ref="D11:AF11" si="1">IF(D$7="","",IF(D$7=0,0,D10/D$7*100))</f>
        <v/>
      </c>
      <c r="E11" s="94" t="str">
        <f t="shared" si="1"/>
        <v/>
      </c>
      <c r="F11" s="102" t="str">
        <f t="shared" si="1"/>
        <v/>
      </c>
      <c r="G11" s="99" t="str">
        <f t="shared" si="1"/>
        <v/>
      </c>
      <c r="H11" s="94" t="str">
        <f t="shared" si="1"/>
        <v/>
      </c>
      <c r="I11" s="94" t="str">
        <f t="shared" si="1"/>
        <v/>
      </c>
      <c r="J11" s="94" t="str">
        <f t="shared" si="1"/>
        <v/>
      </c>
      <c r="K11" s="94" t="str">
        <f t="shared" si="1"/>
        <v/>
      </c>
      <c r="L11" s="94" t="str">
        <f t="shared" si="1"/>
        <v/>
      </c>
      <c r="M11" s="102" t="str">
        <f t="shared" si="1"/>
        <v/>
      </c>
      <c r="N11" s="99" t="str">
        <f t="shared" si="1"/>
        <v/>
      </c>
      <c r="O11" s="94" t="str">
        <f t="shared" si="1"/>
        <v/>
      </c>
      <c r="P11" s="94" t="str">
        <f t="shared" si="1"/>
        <v/>
      </c>
      <c r="Q11" s="94" t="str">
        <f t="shared" si="1"/>
        <v/>
      </c>
      <c r="R11" s="96" t="str">
        <f t="shared" si="1"/>
        <v/>
      </c>
      <c r="S11" s="96" t="str">
        <f t="shared" si="1"/>
        <v/>
      </c>
      <c r="T11" s="102" t="str">
        <f t="shared" si="1"/>
        <v/>
      </c>
      <c r="U11" s="99" t="str">
        <f t="shared" si="1"/>
        <v/>
      </c>
      <c r="V11" s="94" t="str">
        <f t="shared" si="1"/>
        <v/>
      </c>
      <c r="W11" s="94" t="str">
        <f t="shared" si="1"/>
        <v/>
      </c>
      <c r="X11" s="94" t="str">
        <f t="shared" si="1"/>
        <v/>
      </c>
      <c r="Y11" s="94" t="str">
        <f t="shared" si="1"/>
        <v/>
      </c>
      <c r="Z11" s="94" t="str">
        <f t="shared" si="1"/>
        <v/>
      </c>
      <c r="AA11" s="102" t="str">
        <f t="shared" si="1"/>
        <v/>
      </c>
      <c r="AB11" s="99" t="str">
        <f t="shared" si="1"/>
        <v/>
      </c>
      <c r="AC11" s="91" t="str">
        <f t="shared" si="1"/>
        <v/>
      </c>
      <c r="AD11" s="91" t="str">
        <f t="shared" si="1"/>
        <v/>
      </c>
      <c r="AE11" s="91" t="str">
        <f t="shared" si="1"/>
        <v/>
      </c>
      <c r="AF11" s="161" t="str">
        <f t="shared" si="1"/>
        <v/>
      </c>
    </row>
    <row r="12" spans="1:37" x14ac:dyDescent="0.25">
      <c r="A12" s="24"/>
      <c r="B12" s="25" t="s">
        <v>21</v>
      </c>
      <c r="C12" s="103"/>
      <c r="D12" s="101"/>
      <c r="E12" s="101"/>
      <c r="F12" s="102"/>
      <c r="G12" s="99"/>
      <c r="H12" s="101"/>
      <c r="I12" s="101"/>
      <c r="J12" s="101"/>
      <c r="K12" s="101"/>
      <c r="L12" s="101"/>
      <c r="M12" s="102"/>
      <c r="N12" s="99"/>
      <c r="O12" s="101"/>
      <c r="P12" s="101"/>
      <c r="Q12" s="101"/>
      <c r="R12" s="103"/>
      <c r="S12" s="103"/>
      <c r="T12" s="102"/>
      <c r="U12" s="99"/>
      <c r="V12" s="101"/>
      <c r="W12" s="101"/>
      <c r="X12" s="101"/>
      <c r="Y12" s="101"/>
      <c r="Z12" s="101"/>
      <c r="AA12" s="102"/>
      <c r="AB12" s="99"/>
      <c r="AC12" s="98"/>
      <c r="AD12" s="98"/>
      <c r="AE12" s="98"/>
      <c r="AF12" s="163"/>
    </row>
    <row r="13" spans="1:37" ht="15.75" thickBot="1" x14ac:dyDescent="0.3">
      <c r="A13" s="24"/>
      <c r="B13" s="4" t="s">
        <v>22</v>
      </c>
      <c r="C13" s="108" t="str">
        <f>IF(C$7="","",IF(C$7=0,0,C12/C$7*100))</f>
        <v/>
      </c>
      <c r="D13" s="106" t="str">
        <f t="shared" ref="D13:AF13" si="2">IF(D$7="","",IF(D$7=0,0,D12/D$7*100))</f>
        <v/>
      </c>
      <c r="E13" s="106" t="str">
        <f t="shared" si="2"/>
        <v/>
      </c>
      <c r="F13" s="102" t="str">
        <f t="shared" si="2"/>
        <v/>
      </c>
      <c r="G13" s="99" t="str">
        <f t="shared" si="2"/>
        <v/>
      </c>
      <c r="H13" s="107" t="str">
        <f t="shared" si="2"/>
        <v/>
      </c>
      <c r="I13" s="107" t="str">
        <f t="shared" si="2"/>
        <v/>
      </c>
      <c r="J13" s="107" t="str">
        <f t="shared" si="2"/>
        <v/>
      </c>
      <c r="K13" s="107" t="str">
        <f t="shared" si="2"/>
        <v/>
      </c>
      <c r="L13" s="107" t="str">
        <f t="shared" si="2"/>
        <v/>
      </c>
      <c r="M13" s="102" t="str">
        <f t="shared" si="2"/>
        <v/>
      </c>
      <c r="N13" s="99" t="str">
        <f t="shared" si="2"/>
        <v/>
      </c>
      <c r="O13" s="107" t="str">
        <f t="shared" si="2"/>
        <v/>
      </c>
      <c r="P13" s="107" t="str">
        <f t="shared" si="2"/>
        <v/>
      </c>
      <c r="Q13" s="107" t="str">
        <f t="shared" si="2"/>
        <v/>
      </c>
      <c r="R13" s="108" t="str">
        <f t="shared" si="2"/>
        <v/>
      </c>
      <c r="S13" s="108" t="str">
        <f t="shared" si="2"/>
        <v/>
      </c>
      <c r="T13" s="102" t="str">
        <f t="shared" si="2"/>
        <v/>
      </c>
      <c r="U13" s="99" t="str">
        <f t="shared" si="2"/>
        <v/>
      </c>
      <c r="V13" s="107" t="str">
        <f t="shared" si="2"/>
        <v/>
      </c>
      <c r="W13" s="107" t="str">
        <f t="shared" si="2"/>
        <v/>
      </c>
      <c r="X13" s="107" t="str">
        <f t="shared" si="2"/>
        <v/>
      </c>
      <c r="Y13" s="107" t="str">
        <f t="shared" si="2"/>
        <v/>
      </c>
      <c r="Z13" s="107" t="str">
        <f t="shared" si="2"/>
        <v/>
      </c>
      <c r="AA13" s="102" t="str">
        <f t="shared" si="2"/>
        <v/>
      </c>
      <c r="AB13" s="99" t="str">
        <f t="shared" si="2"/>
        <v/>
      </c>
      <c r="AC13" s="105" t="str">
        <f t="shared" si="2"/>
        <v/>
      </c>
      <c r="AD13" s="105" t="str">
        <f t="shared" si="2"/>
        <v/>
      </c>
      <c r="AE13" s="105" t="str">
        <f t="shared" si="2"/>
        <v/>
      </c>
      <c r="AF13" s="165" t="str">
        <f t="shared" si="2"/>
        <v/>
      </c>
    </row>
    <row r="14" spans="1:37" x14ac:dyDescent="0.25">
      <c r="A14" s="11" t="s">
        <v>23</v>
      </c>
      <c r="B14" s="12" t="s">
        <v>16</v>
      </c>
      <c r="C14" s="81"/>
      <c r="D14" s="113"/>
      <c r="E14" s="113"/>
      <c r="F14" s="114"/>
      <c r="G14" s="111"/>
      <c r="H14" s="113"/>
      <c r="I14" s="113"/>
      <c r="J14" s="113"/>
      <c r="K14" s="113"/>
      <c r="L14" s="113"/>
      <c r="M14" s="114"/>
      <c r="N14" s="111"/>
      <c r="O14" s="113"/>
      <c r="P14" s="113"/>
      <c r="Q14" s="113"/>
      <c r="R14" s="115"/>
      <c r="S14" s="115"/>
      <c r="T14" s="114"/>
      <c r="U14" s="111"/>
      <c r="V14" s="113"/>
      <c r="W14" s="113"/>
      <c r="X14" s="113"/>
      <c r="Y14" s="113"/>
      <c r="Z14" s="113"/>
      <c r="AA14" s="114"/>
      <c r="AB14" s="111"/>
      <c r="AC14" s="110"/>
      <c r="AD14" s="110"/>
      <c r="AE14" s="110"/>
      <c r="AF14" s="167"/>
    </row>
    <row r="15" spans="1:37" x14ac:dyDescent="0.25">
      <c r="A15" s="16"/>
      <c r="B15" s="4" t="s">
        <v>17</v>
      </c>
      <c r="C15" s="89"/>
      <c r="D15" s="87"/>
      <c r="E15" s="87"/>
      <c r="F15" s="88"/>
      <c r="G15" s="84"/>
      <c r="H15" s="87"/>
      <c r="I15" s="87"/>
      <c r="J15" s="87"/>
      <c r="K15" s="87"/>
      <c r="L15" s="87"/>
      <c r="M15" s="88"/>
      <c r="N15" s="84"/>
      <c r="O15" s="87"/>
      <c r="P15" s="87"/>
      <c r="Q15" s="87"/>
      <c r="R15" s="89"/>
      <c r="S15" s="89"/>
      <c r="T15" s="88"/>
      <c r="U15" s="84"/>
      <c r="V15" s="87"/>
      <c r="W15" s="87"/>
      <c r="X15" s="87"/>
      <c r="Y15" s="87"/>
      <c r="Z15" s="87"/>
      <c r="AA15" s="88"/>
      <c r="AB15" s="84"/>
      <c r="AC15" s="83"/>
      <c r="AD15" s="83"/>
      <c r="AE15" s="83"/>
      <c r="AF15" s="159"/>
    </row>
    <row r="16" spans="1:37" x14ac:dyDescent="0.25">
      <c r="A16" s="16"/>
      <c r="B16" s="4" t="s">
        <v>18</v>
      </c>
      <c r="C16" s="96" t="str">
        <f>IF(C$14="","",IF(C$14=0,0,C15/C$14*100))</f>
        <v/>
      </c>
      <c r="D16" s="94" t="str">
        <f t="shared" ref="D16:AF16" si="3">IF(D$14="","",IF(D$14=0,0,D15/D$14*100))</f>
        <v/>
      </c>
      <c r="E16" s="94" t="str">
        <f t="shared" si="3"/>
        <v/>
      </c>
      <c r="F16" s="95" t="str">
        <f t="shared" si="3"/>
        <v/>
      </c>
      <c r="G16" s="92" t="str">
        <f t="shared" si="3"/>
        <v/>
      </c>
      <c r="H16" s="94" t="str">
        <f t="shared" si="3"/>
        <v/>
      </c>
      <c r="I16" s="94" t="str">
        <f t="shared" si="3"/>
        <v/>
      </c>
      <c r="J16" s="94" t="str">
        <f t="shared" si="3"/>
        <v/>
      </c>
      <c r="K16" s="94" t="str">
        <f t="shared" si="3"/>
        <v/>
      </c>
      <c r="L16" s="94" t="str">
        <f t="shared" si="3"/>
        <v/>
      </c>
      <c r="M16" s="95" t="str">
        <f t="shared" si="3"/>
        <v/>
      </c>
      <c r="N16" s="92" t="str">
        <f t="shared" si="3"/>
        <v/>
      </c>
      <c r="O16" s="94" t="str">
        <f t="shared" si="3"/>
        <v/>
      </c>
      <c r="P16" s="94" t="str">
        <f t="shared" si="3"/>
        <v/>
      </c>
      <c r="Q16" s="94" t="str">
        <f t="shared" si="3"/>
        <v/>
      </c>
      <c r="R16" s="96" t="str">
        <f t="shared" si="3"/>
        <v/>
      </c>
      <c r="S16" s="96" t="str">
        <f t="shared" si="3"/>
        <v/>
      </c>
      <c r="T16" s="95" t="str">
        <f t="shared" si="3"/>
        <v/>
      </c>
      <c r="U16" s="92" t="str">
        <f t="shared" si="3"/>
        <v/>
      </c>
      <c r="V16" s="94" t="str">
        <f t="shared" si="3"/>
        <v/>
      </c>
      <c r="W16" s="94" t="str">
        <f t="shared" si="3"/>
        <v/>
      </c>
      <c r="X16" s="94" t="str">
        <f t="shared" si="3"/>
        <v/>
      </c>
      <c r="Y16" s="94" t="str">
        <f t="shared" si="3"/>
        <v/>
      </c>
      <c r="Z16" s="94" t="str">
        <f t="shared" si="3"/>
        <v/>
      </c>
      <c r="AA16" s="95" t="str">
        <f t="shared" si="3"/>
        <v/>
      </c>
      <c r="AB16" s="92" t="str">
        <f t="shared" si="3"/>
        <v/>
      </c>
      <c r="AC16" s="91" t="str">
        <f t="shared" si="3"/>
        <v/>
      </c>
      <c r="AD16" s="91" t="str">
        <f t="shared" si="3"/>
        <v/>
      </c>
      <c r="AE16" s="91" t="str">
        <f t="shared" si="3"/>
        <v/>
      </c>
      <c r="AF16" s="161" t="str">
        <f t="shared" si="3"/>
        <v/>
      </c>
    </row>
    <row r="17" spans="1:32" x14ac:dyDescent="0.25">
      <c r="A17" s="24"/>
      <c r="B17" s="25" t="s">
        <v>19</v>
      </c>
      <c r="C17" s="103"/>
      <c r="D17" s="101"/>
      <c r="E17" s="101"/>
      <c r="F17" s="102"/>
      <c r="G17" s="99"/>
      <c r="H17" s="101"/>
      <c r="I17" s="101"/>
      <c r="J17" s="101"/>
      <c r="K17" s="101"/>
      <c r="L17" s="101"/>
      <c r="M17" s="102"/>
      <c r="N17" s="99"/>
      <c r="O17" s="101"/>
      <c r="P17" s="101"/>
      <c r="Q17" s="101"/>
      <c r="R17" s="103"/>
      <c r="S17" s="103"/>
      <c r="T17" s="102"/>
      <c r="U17" s="99"/>
      <c r="V17" s="101"/>
      <c r="W17" s="101"/>
      <c r="X17" s="101"/>
      <c r="Y17" s="101"/>
      <c r="Z17" s="101"/>
      <c r="AA17" s="102"/>
      <c r="AB17" s="99"/>
      <c r="AC17" s="98"/>
      <c r="AD17" s="98"/>
      <c r="AE17" s="98"/>
      <c r="AF17" s="163"/>
    </row>
    <row r="18" spans="1:32" x14ac:dyDescent="0.25">
      <c r="A18" s="24"/>
      <c r="B18" s="25" t="s">
        <v>20</v>
      </c>
      <c r="C18" s="96" t="str">
        <f>IF(C$14="","",IF(C$14=0,0,C17/C$14*100))</f>
        <v/>
      </c>
      <c r="D18" s="94" t="str">
        <f t="shared" ref="D18:AF18" si="4">IF(D$14="","",IF(D$14=0,0,D17/D$14*100))</f>
        <v/>
      </c>
      <c r="E18" s="94" t="str">
        <f t="shared" si="4"/>
        <v/>
      </c>
      <c r="F18" s="102" t="str">
        <f t="shared" si="4"/>
        <v/>
      </c>
      <c r="G18" s="99" t="str">
        <f t="shared" si="4"/>
        <v/>
      </c>
      <c r="H18" s="94" t="str">
        <f t="shared" si="4"/>
        <v/>
      </c>
      <c r="I18" s="94" t="str">
        <f t="shared" si="4"/>
        <v/>
      </c>
      <c r="J18" s="94" t="str">
        <f t="shared" si="4"/>
        <v/>
      </c>
      <c r="K18" s="94" t="str">
        <f t="shared" si="4"/>
        <v/>
      </c>
      <c r="L18" s="94" t="str">
        <f t="shared" si="4"/>
        <v/>
      </c>
      <c r="M18" s="102" t="str">
        <f t="shared" si="4"/>
        <v/>
      </c>
      <c r="N18" s="99" t="str">
        <f t="shared" si="4"/>
        <v/>
      </c>
      <c r="O18" s="94" t="str">
        <f t="shared" si="4"/>
        <v/>
      </c>
      <c r="P18" s="94" t="str">
        <f t="shared" si="4"/>
        <v/>
      </c>
      <c r="Q18" s="94" t="str">
        <f t="shared" si="4"/>
        <v/>
      </c>
      <c r="R18" s="96" t="str">
        <f t="shared" si="4"/>
        <v/>
      </c>
      <c r="S18" s="96" t="str">
        <f t="shared" si="4"/>
        <v/>
      </c>
      <c r="T18" s="102" t="str">
        <f t="shared" si="4"/>
        <v/>
      </c>
      <c r="U18" s="99" t="str">
        <f t="shared" si="4"/>
        <v/>
      </c>
      <c r="V18" s="94" t="str">
        <f t="shared" si="4"/>
        <v/>
      </c>
      <c r="W18" s="94" t="str">
        <f t="shared" si="4"/>
        <v/>
      </c>
      <c r="X18" s="94" t="str">
        <f t="shared" si="4"/>
        <v/>
      </c>
      <c r="Y18" s="94" t="str">
        <f t="shared" si="4"/>
        <v/>
      </c>
      <c r="Z18" s="94" t="str">
        <f t="shared" si="4"/>
        <v/>
      </c>
      <c r="AA18" s="102" t="str">
        <f t="shared" si="4"/>
        <v/>
      </c>
      <c r="AB18" s="99" t="str">
        <f t="shared" si="4"/>
        <v/>
      </c>
      <c r="AC18" s="91" t="str">
        <f t="shared" si="4"/>
        <v/>
      </c>
      <c r="AD18" s="91" t="str">
        <f t="shared" si="4"/>
        <v/>
      </c>
      <c r="AE18" s="91" t="str">
        <f t="shared" si="4"/>
        <v/>
      </c>
      <c r="AF18" s="161" t="str">
        <f t="shared" si="4"/>
        <v/>
      </c>
    </row>
    <row r="19" spans="1:32" x14ac:dyDescent="0.25">
      <c r="A19" s="24"/>
      <c r="B19" s="25" t="s">
        <v>21</v>
      </c>
      <c r="C19" s="103"/>
      <c r="D19" s="101"/>
      <c r="E19" s="101"/>
      <c r="F19" s="102"/>
      <c r="G19" s="99"/>
      <c r="H19" s="101"/>
      <c r="I19" s="101"/>
      <c r="J19" s="101"/>
      <c r="K19" s="101"/>
      <c r="L19" s="101"/>
      <c r="M19" s="102"/>
      <c r="N19" s="99"/>
      <c r="O19" s="101"/>
      <c r="P19" s="101"/>
      <c r="Q19" s="101"/>
      <c r="R19" s="103"/>
      <c r="S19" s="103"/>
      <c r="T19" s="102"/>
      <c r="U19" s="99"/>
      <c r="V19" s="101"/>
      <c r="W19" s="101"/>
      <c r="X19" s="101"/>
      <c r="Y19" s="101"/>
      <c r="Z19" s="101"/>
      <c r="AA19" s="102"/>
      <c r="AB19" s="99"/>
      <c r="AC19" s="98"/>
      <c r="AD19" s="98"/>
      <c r="AE19" s="98"/>
      <c r="AF19" s="163"/>
    </row>
    <row r="20" spans="1:32" ht="15.75" thickBot="1" x14ac:dyDescent="0.3">
      <c r="A20" s="24"/>
      <c r="B20" s="25" t="s">
        <v>22</v>
      </c>
      <c r="C20" s="108" t="str">
        <f>IF(C$14="","",IF(C$14=0,0,C19/C$14*100))</f>
        <v/>
      </c>
      <c r="D20" s="106" t="str">
        <f t="shared" ref="D20:AF20" si="5">IF(D$14="","",IF(D$14=0,0,D19/D$14*100))</f>
        <v/>
      </c>
      <c r="E20" s="106" t="str">
        <f t="shared" si="5"/>
        <v/>
      </c>
      <c r="F20" s="102" t="str">
        <f t="shared" si="5"/>
        <v/>
      </c>
      <c r="G20" s="99" t="str">
        <f t="shared" si="5"/>
        <v/>
      </c>
      <c r="H20" s="106" t="str">
        <f t="shared" si="5"/>
        <v/>
      </c>
      <c r="I20" s="106" t="str">
        <f t="shared" si="5"/>
        <v/>
      </c>
      <c r="J20" s="106" t="str">
        <f t="shared" si="5"/>
        <v/>
      </c>
      <c r="K20" s="106" t="str">
        <f t="shared" si="5"/>
        <v/>
      </c>
      <c r="L20" s="106" t="str">
        <f t="shared" si="5"/>
        <v/>
      </c>
      <c r="M20" s="102" t="str">
        <f t="shared" si="5"/>
        <v/>
      </c>
      <c r="N20" s="99" t="str">
        <f t="shared" si="5"/>
        <v/>
      </c>
      <c r="O20" s="107" t="str">
        <f t="shared" si="5"/>
        <v/>
      </c>
      <c r="P20" s="107" t="str">
        <f t="shared" si="5"/>
        <v/>
      </c>
      <c r="Q20" s="107" t="str">
        <f t="shared" si="5"/>
        <v/>
      </c>
      <c r="R20" s="118" t="str">
        <f t="shared" si="5"/>
        <v/>
      </c>
      <c r="S20" s="108" t="str">
        <f t="shared" si="5"/>
        <v/>
      </c>
      <c r="T20" s="102" t="str">
        <f t="shared" si="5"/>
        <v/>
      </c>
      <c r="U20" s="99" t="str">
        <f t="shared" si="5"/>
        <v/>
      </c>
      <c r="V20" s="107" t="str">
        <f t="shared" si="5"/>
        <v/>
      </c>
      <c r="W20" s="107" t="str">
        <f t="shared" si="5"/>
        <v/>
      </c>
      <c r="X20" s="106" t="str">
        <f t="shared" si="5"/>
        <v/>
      </c>
      <c r="Y20" s="106" t="str">
        <f t="shared" si="5"/>
        <v/>
      </c>
      <c r="Z20" s="106" t="str">
        <f t="shared" si="5"/>
        <v/>
      </c>
      <c r="AA20" s="102" t="str">
        <f t="shared" si="5"/>
        <v/>
      </c>
      <c r="AB20" s="99" t="str">
        <f t="shared" si="5"/>
        <v/>
      </c>
      <c r="AC20" s="105" t="str">
        <f t="shared" si="5"/>
        <v/>
      </c>
      <c r="AD20" s="105" t="str">
        <f t="shared" si="5"/>
        <v/>
      </c>
      <c r="AE20" s="105" t="str">
        <f t="shared" si="5"/>
        <v/>
      </c>
      <c r="AF20" s="165" t="str">
        <f t="shared" si="5"/>
        <v/>
      </c>
    </row>
    <row r="21" spans="1:32" x14ac:dyDescent="0.25">
      <c r="A21" s="11" t="s">
        <v>24</v>
      </c>
      <c r="B21" s="12" t="s">
        <v>16</v>
      </c>
      <c r="C21" s="81"/>
      <c r="D21" s="113"/>
      <c r="E21" s="113"/>
      <c r="F21" s="114"/>
      <c r="G21" s="111"/>
      <c r="H21" s="113"/>
      <c r="I21" s="113"/>
      <c r="J21" s="113"/>
      <c r="K21" s="113"/>
      <c r="L21" s="113"/>
      <c r="M21" s="114"/>
      <c r="N21" s="111"/>
      <c r="O21" s="113"/>
      <c r="P21" s="113"/>
      <c r="Q21" s="113"/>
      <c r="R21" s="115"/>
      <c r="S21" s="115"/>
      <c r="T21" s="114"/>
      <c r="U21" s="111"/>
      <c r="V21" s="113"/>
      <c r="W21" s="113"/>
      <c r="X21" s="113"/>
      <c r="Y21" s="113"/>
      <c r="Z21" s="113"/>
      <c r="AA21" s="114"/>
      <c r="AB21" s="111"/>
      <c r="AC21" s="110"/>
      <c r="AD21" s="110"/>
      <c r="AE21" s="110"/>
      <c r="AF21" s="167"/>
    </row>
    <row r="22" spans="1:32" x14ac:dyDescent="0.25">
      <c r="A22" s="16"/>
      <c r="B22" s="4" t="s">
        <v>17</v>
      </c>
      <c r="C22" s="89"/>
      <c r="D22" s="87"/>
      <c r="E22" s="87"/>
      <c r="F22" s="88"/>
      <c r="G22" s="84"/>
      <c r="H22" s="87"/>
      <c r="I22" s="87"/>
      <c r="J22" s="87"/>
      <c r="K22" s="87"/>
      <c r="L22" s="87"/>
      <c r="M22" s="88"/>
      <c r="N22" s="84"/>
      <c r="O22" s="87"/>
      <c r="P22" s="87"/>
      <c r="Q22" s="87"/>
      <c r="R22" s="89"/>
      <c r="S22" s="89"/>
      <c r="T22" s="88"/>
      <c r="U22" s="84"/>
      <c r="V22" s="87"/>
      <c r="W22" s="87"/>
      <c r="X22" s="87"/>
      <c r="Y22" s="87"/>
      <c r="Z22" s="87"/>
      <c r="AA22" s="88"/>
      <c r="AB22" s="84"/>
      <c r="AC22" s="83"/>
      <c r="AD22" s="83"/>
      <c r="AE22" s="83"/>
      <c r="AF22" s="159"/>
    </row>
    <row r="23" spans="1:32" x14ac:dyDescent="0.25">
      <c r="A23" s="16"/>
      <c r="B23" s="4" t="s">
        <v>18</v>
      </c>
      <c r="C23" s="96" t="str">
        <f>IF(C21="","",IF(C21=0,0,C22/C21*100))</f>
        <v/>
      </c>
      <c r="D23" s="94" t="str">
        <f t="shared" ref="D23:AF23" si="6">IF(D21="","",IF(D21=0,0,D22/D21*100))</f>
        <v/>
      </c>
      <c r="E23" s="94" t="str">
        <f t="shared" si="6"/>
        <v/>
      </c>
      <c r="F23" s="95" t="str">
        <f t="shared" si="6"/>
        <v/>
      </c>
      <c r="G23" s="92" t="str">
        <f t="shared" si="6"/>
        <v/>
      </c>
      <c r="H23" s="94" t="str">
        <f t="shared" si="6"/>
        <v/>
      </c>
      <c r="I23" s="94" t="str">
        <f t="shared" si="6"/>
        <v/>
      </c>
      <c r="J23" s="94" t="str">
        <f t="shared" si="6"/>
        <v/>
      </c>
      <c r="K23" s="94" t="str">
        <f t="shared" si="6"/>
        <v/>
      </c>
      <c r="L23" s="94" t="str">
        <f t="shared" si="6"/>
        <v/>
      </c>
      <c r="M23" s="95" t="str">
        <f t="shared" si="6"/>
        <v/>
      </c>
      <c r="N23" s="92" t="str">
        <f t="shared" si="6"/>
        <v/>
      </c>
      <c r="O23" s="94" t="str">
        <f t="shared" si="6"/>
        <v/>
      </c>
      <c r="P23" s="94" t="str">
        <f t="shared" si="6"/>
        <v/>
      </c>
      <c r="Q23" s="94" t="str">
        <f t="shared" si="6"/>
        <v/>
      </c>
      <c r="R23" s="96" t="str">
        <f t="shared" si="6"/>
        <v/>
      </c>
      <c r="S23" s="96" t="str">
        <f t="shared" si="6"/>
        <v/>
      </c>
      <c r="T23" s="95" t="str">
        <f t="shared" si="6"/>
        <v/>
      </c>
      <c r="U23" s="92" t="str">
        <f t="shared" si="6"/>
        <v/>
      </c>
      <c r="V23" s="94" t="str">
        <f t="shared" si="6"/>
        <v/>
      </c>
      <c r="W23" s="94" t="str">
        <f t="shared" si="6"/>
        <v/>
      </c>
      <c r="X23" s="94" t="str">
        <f t="shared" si="6"/>
        <v/>
      </c>
      <c r="Y23" s="94" t="str">
        <f t="shared" si="6"/>
        <v/>
      </c>
      <c r="Z23" s="94" t="str">
        <f t="shared" si="6"/>
        <v/>
      </c>
      <c r="AA23" s="95" t="str">
        <f t="shared" si="6"/>
        <v/>
      </c>
      <c r="AB23" s="92" t="str">
        <f t="shared" si="6"/>
        <v/>
      </c>
      <c r="AC23" s="91" t="str">
        <f t="shared" si="6"/>
        <v/>
      </c>
      <c r="AD23" s="91" t="str">
        <f t="shared" si="6"/>
        <v/>
      </c>
      <c r="AE23" s="91" t="str">
        <f t="shared" si="6"/>
        <v/>
      </c>
      <c r="AF23" s="161" t="str">
        <f t="shared" si="6"/>
        <v/>
      </c>
    </row>
    <row r="24" spans="1:32" x14ac:dyDescent="0.25">
      <c r="A24" s="24"/>
      <c r="B24" s="25" t="s">
        <v>19</v>
      </c>
      <c r="C24" s="103"/>
      <c r="D24" s="101"/>
      <c r="E24" s="101"/>
      <c r="F24" s="102"/>
      <c r="G24" s="99"/>
      <c r="H24" s="101"/>
      <c r="I24" s="101"/>
      <c r="J24" s="101"/>
      <c r="K24" s="101"/>
      <c r="L24" s="101"/>
      <c r="M24" s="102"/>
      <c r="N24" s="99"/>
      <c r="O24" s="101"/>
      <c r="P24" s="101"/>
      <c r="Q24" s="101"/>
      <c r="R24" s="103"/>
      <c r="S24" s="103"/>
      <c r="T24" s="102"/>
      <c r="U24" s="99"/>
      <c r="V24" s="101"/>
      <c r="W24" s="101"/>
      <c r="X24" s="101"/>
      <c r="Y24" s="101"/>
      <c r="Z24" s="101"/>
      <c r="AA24" s="102"/>
      <c r="AB24" s="99"/>
      <c r="AC24" s="98"/>
      <c r="AD24" s="98"/>
      <c r="AE24" s="98"/>
      <c r="AF24" s="163"/>
    </row>
    <row r="25" spans="1:32" x14ac:dyDescent="0.25">
      <c r="A25" s="24"/>
      <c r="B25" s="25" t="s">
        <v>20</v>
      </c>
      <c r="C25" s="96" t="str">
        <f>IF(C$21="","",IF(C$21=0,0,C24/C$21*100))</f>
        <v/>
      </c>
      <c r="D25" s="94" t="str">
        <f t="shared" ref="D25:AF25" si="7">IF(D$21="","",IF(D$21=0,0,D24/D$21*100))</f>
        <v/>
      </c>
      <c r="E25" s="94" t="str">
        <f t="shared" si="7"/>
        <v/>
      </c>
      <c r="F25" s="102" t="str">
        <f t="shared" si="7"/>
        <v/>
      </c>
      <c r="G25" s="99" t="str">
        <f t="shared" si="7"/>
        <v/>
      </c>
      <c r="H25" s="94" t="str">
        <f t="shared" si="7"/>
        <v/>
      </c>
      <c r="I25" s="94" t="str">
        <f t="shared" si="7"/>
        <v/>
      </c>
      <c r="J25" s="94" t="str">
        <f t="shared" si="7"/>
        <v/>
      </c>
      <c r="K25" s="94" t="str">
        <f t="shared" si="7"/>
        <v/>
      </c>
      <c r="L25" s="94" t="str">
        <f t="shared" si="7"/>
        <v/>
      </c>
      <c r="M25" s="102" t="str">
        <f t="shared" si="7"/>
        <v/>
      </c>
      <c r="N25" s="99" t="str">
        <f t="shared" si="7"/>
        <v/>
      </c>
      <c r="O25" s="94" t="str">
        <f t="shared" si="7"/>
        <v/>
      </c>
      <c r="P25" s="94" t="str">
        <f t="shared" si="7"/>
        <v/>
      </c>
      <c r="Q25" s="94" t="str">
        <f t="shared" si="7"/>
        <v/>
      </c>
      <c r="R25" s="96" t="str">
        <f t="shared" si="7"/>
        <v/>
      </c>
      <c r="S25" s="96" t="str">
        <f t="shared" si="7"/>
        <v/>
      </c>
      <c r="T25" s="102" t="str">
        <f t="shared" si="7"/>
        <v/>
      </c>
      <c r="U25" s="99" t="str">
        <f t="shared" si="7"/>
        <v/>
      </c>
      <c r="V25" s="94" t="str">
        <f t="shared" si="7"/>
        <v/>
      </c>
      <c r="W25" s="94" t="str">
        <f t="shared" si="7"/>
        <v/>
      </c>
      <c r="X25" s="94" t="str">
        <f t="shared" si="7"/>
        <v/>
      </c>
      <c r="Y25" s="94" t="str">
        <f t="shared" si="7"/>
        <v/>
      </c>
      <c r="Z25" s="94" t="str">
        <f t="shared" si="7"/>
        <v/>
      </c>
      <c r="AA25" s="102" t="str">
        <f t="shared" si="7"/>
        <v/>
      </c>
      <c r="AB25" s="99" t="str">
        <f t="shared" si="7"/>
        <v/>
      </c>
      <c r="AC25" s="91" t="str">
        <f t="shared" si="7"/>
        <v/>
      </c>
      <c r="AD25" s="91" t="str">
        <f t="shared" si="7"/>
        <v/>
      </c>
      <c r="AE25" s="91" t="str">
        <f t="shared" si="7"/>
        <v/>
      </c>
      <c r="AF25" s="161" t="str">
        <f t="shared" si="7"/>
        <v/>
      </c>
    </row>
    <row r="26" spans="1:32" x14ac:dyDescent="0.25">
      <c r="A26" s="24"/>
      <c r="B26" s="25" t="s">
        <v>21</v>
      </c>
      <c r="C26" s="103"/>
      <c r="D26" s="101"/>
      <c r="E26" s="101"/>
      <c r="F26" s="102"/>
      <c r="G26" s="99"/>
      <c r="H26" s="101"/>
      <c r="I26" s="101"/>
      <c r="J26" s="101"/>
      <c r="K26" s="101"/>
      <c r="L26" s="101"/>
      <c r="M26" s="102"/>
      <c r="N26" s="99"/>
      <c r="O26" s="101"/>
      <c r="P26" s="101"/>
      <c r="Q26" s="101"/>
      <c r="R26" s="103"/>
      <c r="S26" s="103"/>
      <c r="T26" s="102"/>
      <c r="U26" s="99"/>
      <c r="V26" s="101"/>
      <c r="W26" s="101"/>
      <c r="X26" s="101"/>
      <c r="Y26" s="101"/>
      <c r="Z26" s="101"/>
      <c r="AA26" s="102"/>
      <c r="AB26" s="99"/>
      <c r="AC26" s="98"/>
      <c r="AD26" s="98"/>
      <c r="AE26" s="98"/>
      <c r="AF26" s="163"/>
    </row>
    <row r="27" spans="1:32" ht="15.75" thickBot="1" x14ac:dyDescent="0.3">
      <c r="A27" s="24"/>
      <c r="B27" s="25" t="s">
        <v>22</v>
      </c>
      <c r="C27" s="108" t="str">
        <f>IF(C$21="","",IF(C$21=0,0,C26/C$21*100))</f>
        <v/>
      </c>
      <c r="D27" s="106" t="str">
        <f t="shared" ref="D27:AF27" si="8">IF(D$21="","",IF(D$21=0,0,D26/D$21*100))</f>
        <v/>
      </c>
      <c r="E27" s="106" t="str">
        <f t="shared" si="8"/>
        <v/>
      </c>
      <c r="F27" s="102" t="str">
        <f t="shared" si="8"/>
        <v/>
      </c>
      <c r="G27" s="119" t="str">
        <f t="shared" si="8"/>
        <v/>
      </c>
      <c r="H27" s="106" t="str">
        <f t="shared" si="8"/>
        <v/>
      </c>
      <c r="I27" s="106" t="str">
        <f t="shared" si="8"/>
        <v/>
      </c>
      <c r="J27" s="106" t="str">
        <f t="shared" si="8"/>
        <v/>
      </c>
      <c r="K27" s="106" t="str">
        <f t="shared" si="8"/>
        <v/>
      </c>
      <c r="L27" s="106" t="str">
        <f t="shared" si="8"/>
        <v/>
      </c>
      <c r="M27" s="120" t="str">
        <f t="shared" si="8"/>
        <v/>
      </c>
      <c r="N27" s="119" t="str">
        <f t="shared" si="8"/>
        <v/>
      </c>
      <c r="O27" s="106" t="str">
        <f t="shared" si="8"/>
        <v/>
      </c>
      <c r="P27" s="106" t="str">
        <f t="shared" si="8"/>
        <v/>
      </c>
      <c r="Q27" s="106" t="str">
        <f t="shared" si="8"/>
        <v/>
      </c>
      <c r="R27" s="118" t="str">
        <f t="shared" si="8"/>
        <v/>
      </c>
      <c r="S27" s="118" t="str">
        <f t="shared" si="8"/>
        <v/>
      </c>
      <c r="T27" s="120" t="str">
        <f t="shared" si="8"/>
        <v/>
      </c>
      <c r="U27" s="119" t="str">
        <f t="shared" si="8"/>
        <v/>
      </c>
      <c r="V27" s="106" t="str">
        <f t="shared" si="8"/>
        <v/>
      </c>
      <c r="W27" s="106" t="str">
        <f t="shared" si="8"/>
        <v/>
      </c>
      <c r="X27" s="106" t="str">
        <f t="shared" si="8"/>
        <v/>
      </c>
      <c r="Y27" s="106" t="str">
        <f t="shared" si="8"/>
        <v/>
      </c>
      <c r="Z27" s="106" t="str">
        <f t="shared" si="8"/>
        <v/>
      </c>
      <c r="AA27" s="120" t="str">
        <f t="shared" si="8"/>
        <v/>
      </c>
      <c r="AB27" s="119" t="str">
        <f t="shared" si="8"/>
        <v/>
      </c>
      <c r="AC27" s="105" t="str">
        <f t="shared" si="8"/>
        <v/>
      </c>
      <c r="AD27" s="105" t="str">
        <f t="shared" si="8"/>
        <v/>
      </c>
      <c r="AE27" s="105" t="str">
        <f t="shared" si="8"/>
        <v/>
      </c>
      <c r="AF27" s="165" t="str">
        <f t="shared" si="8"/>
        <v/>
      </c>
    </row>
    <row r="28" spans="1:32" x14ac:dyDescent="0.25">
      <c r="A28" s="11" t="s">
        <v>25</v>
      </c>
      <c r="B28" s="12" t="s">
        <v>16</v>
      </c>
      <c r="C28" s="81"/>
      <c r="D28" s="124"/>
      <c r="E28" s="124"/>
      <c r="F28" s="114"/>
      <c r="G28" s="80"/>
      <c r="H28" s="124"/>
      <c r="I28" s="124"/>
      <c r="J28" s="124"/>
      <c r="K28" s="124"/>
      <c r="L28" s="124"/>
      <c r="M28" s="125"/>
      <c r="N28" s="80"/>
      <c r="O28" s="124"/>
      <c r="P28" s="124"/>
      <c r="Q28" s="124"/>
      <c r="R28" s="126"/>
      <c r="S28" s="126"/>
      <c r="T28" s="125"/>
      <c r="U28" s="80"/>
      <c r="V28" s="124"/>
      <c r="W28" s="124"/>
      <c r="X28" s="124"/>
      <c r="Y28" s="124"/>
      <c r="Z28" s="124"/>
      <c r="AA28" s="125"/>
      <c r="AB28" s="80"/>
      <c r="AC28" s="122"/>
      <c r="AD28" s="122"/>
      <c r="AE28" s="122"/>
      <c r="AF28" s="168"/>
    </row>
    <row r="29" spans="1:32" x14ac:dyDescent="0.25">
      <c r="A29" s="16"/>
      <c r="B29" s="4" t="s">
        <v>17</v>
      </c>
      <c r="C29" s="89"/>
      <c r="D29" s="87"/>
      <c r="E29" s="87"/>
      <c r="F29" s="88"/>
      <c r="G29" s="84"/>
      <c r="H29" s="87"/>
      <c r="I29" s="87"/>
      <c r="J29" s="87"/>
      <c r="K29" s="87"/>
      <c r="L29" s="87"/>
      <c r="M29" s="88"/>
      <c r="N29" s="84"/>
      <c r="O29" s="87"/>
      <c r="P29" s="87"/>
      <c r="Q29" s="87"/>
      <c r="R29" s="89"/>
      <c r="S29" s="89"/>
      <c r="T29" s="88"/>
      <c r="U29" s="84"/>
      <c r="V29" s="87"/>
      <c r="W29" s="87"/>
      <c r="X29" s="87"/>
      <c r="Y29" s="87"/>
      <c r="Z29" s="87"/>
      <c r="AA29" s="88"/>
      <c r="AB29" s="84"/>
      <c r="AC29" s="83"/>
      <c r="AD29" s="83"/>
      <c r="AE29" s="83"/>
      <c r="AF29" s="159"/>
    </row>
    <row r="30" spans="1:32" x14ac:dyDescent="0.25">
      <c r="A30" s="16"/>
      <c r="B30" s="4" t="s">
        <v>18</v>
      </c>
      <c r="C30" s="96" t="str">
        <f>IF(C$28="","",IF(C$28=0,0,C29/C$28*100))</f>
        <v/>
      </c>
      <c r="D30" s="94" t="str">
        <f t="shared" ref="D30:AF30" si="9">IF(D$28="","",IF(D$28=0,0,D29/D$28*100))</f>
        <v/>
      </c>
      <c r="E30" s="94" t="str">
        <f t="shared" si="9"/>
        <v/>
      </c>
      <c r="F30" s="95" t="str">
        <f t="shared" si="9"/>
        <v/>
      </c>
      <c r="G30" s="92" t="str">
        <f t="shared" si="9"/>
        <v/>
      </c>
      <c r="H30" s="94" t="str">
        <f t="shared" si="9"/>
        <v/>
      </c>
      <c r="I30" s="94" t="str">
        <f t="shared" si="9"/>
        <v/>
      </c>
      <c r="J30" s="94" t="str">
        <f t="shared" si="9"/>
        <v/>
      </c>
      <c r="K30" s="94" t="str">
        <f t="shared" si="9"/>
        <v/>
      </c>
      <c r="L30" s="94" t="str">
        <f t="shared" si="9"/>
        <v/>
      </c>
      <c r="M30" s="95" t="str">
        <f t="shared" si="9"/>
        <v/>
      </c>
      <c r="N30" s="92" t="str">
        <f t="shared" si="9"/>
        <v/>
      </c>
      <c r="O30" s="94" t="str">
        <f t="shared" si="9"/>
        <v/>
      </c>
      <c r="P30" s="94" t="str">
        <f t="shared" si="9"/>
        <v/>
      </c>
      <c r="Q30" s="94" t="str">
        <f t="shared" si="9"/>
        <v/>
      </c>
      <c r="R30" s="96" t="str">
        <f t="shared" si="9"/>
        <v/>
      </c>
      <c r="S30" s="96" t="str">
        <f t="shared" si="9"/>
        <v/>
      </c>
      <c r="T30" s="95" t="str">
        <f t="shared" si="9"/>
        <v/>
      </c>
      <c r="U30" s="92" t="str">
        <f t="shared" si="9"/>
        <v/>
      </c>
      <c r="V30" s="94" t="str">
        <f t="shared" si="9"/>
        <v/>
      </c>
      <c r="W30" s="94" t="str">
        <f t="shared" si="9"/>
        <v/>
      </c>
      <c r="X30" s="94" t="str">
        <f t="shared" si="9"/>
        <v/>
      </c>
      <c r="Y30" s="94" t="str">
        <f t="shared" si="9"/>
        <v/>
      </c>
      <c r="Z30" s="94" t="str">
        <f t="shared" si="9"/>
        <v/>
      </c>
      <c r="AA30" s="95" t="str">
        <f t="shared" si="9"/>
        <v/>
      </c>
      <c r="AB30" s="92" t="str">
        <f t="shared" si="9"/>
        <v/>
      </c>
      <c r="AC30" s="91" t="str">
        <f t="shared" si="9"/>
        <v/>
      </c>
      <c r="AD30" s="91" t="str">
        <f t="shared" si="9"/>
        <v/>
      </c>
      <c r="AE30" s="91" t="str">
        <f t="shared" si="9"/>
        <v/>
      </c>
      <c r="AF30" s="161" t="str">
        <f t="shared" si="9"/>
        <v/>
      </c>
    </row>
    <row r="31" spans="1:32" x14ac:dyDescent="0.25">
      <c r="A31" s="24"/>
      <c r="B31" s="25" t="s">
        <v>19</v>
      </c>
      <c r="C31" s="103"/>
      <c r="D31" s="101"/>
      <c r="E31" s="101"/>
      <c r="F31" s="102"/>
      <c r="G31" s="99"/>
      <c r="H31" s="101"/>
      <c r="I31" s="101"/>
      <c r="J31" s="101"/>
      <c r="K31" s="101"/>
      <c r="L31" s="101"/>
      <c r="M31" s="102"/>
      <c r="N31" s="99"/>
      <c r="O31" s="101"/>
      <c r="P31" s="101"/>
      <c r="Q31" s="101"/>
      <c r="R31" s="103"/>
      <c r="S31" s="103"/>
      <c r="T31" s="102"/>
      <c r="U31" s="99"/>
      <c r="V31" s="101"/>
      <c r="W31" s="101"/>
      <c r="X31" s="101"/>
      <c r="Y31" s="101"/>
      <c r="Z31" s="101"/>
      <c r="AA31" s="102"/>
      <c r="AB31" s="99"/>
      <c r="AC31" s="98"/>
      <c r="AD31" s="98"/>
      <c r="AE31" s="98"/>
      <c r="AF31" s="163"/>
    </row>
    <row r="32" spans="1:32" x14ac:dyDescent="0.25">
      <c r="A32" s="24"/>
      <c r="B32" s="25" t="s">
        <v>20</v>
      </c>
      <c r="C32" s="96" t="str">
        <f>IF(C$28="","",IF(C$28=0,0,C31/C$28*100))</f>
        <v/>
      </c>
      <c r="D32" s="94" t="str">
        <f t="shared" ref="D32:AF32" si="10">IF(D$28="","",IF(D$28=0,0,D31/D$28*100))</f>
        <v/>
      </c>
      <c r="E32" s="94" t="str">
        <f t="shared" si="10"/>
        <v/>
      </c>
      <c r="F32" s="102" t="str">
        <f t="shared" si="10"/>
        <v/>
      </c>
      <c r="G32" s="99" t="str">
        <f t="shared" si="10"/>
        <v/>
      </c>
      <c r="H32" s="94" t="str">
        <f t="shared" si="10"/>
        <v/>
      </c>
      <c r="I32" s="94" t="str">
        <f t="shared" si="10"/>
        <v/>
      </c>
      <c r="J32" s="94" t="str">
        <f t="shared" si="10"/>
        <v/>
      </c>
      <c r="K32" s="94" t="str">
        <f t="shared" si="10"/>
        <v/>
      </c>
      <c r="L32" s="94" t="str">
        <f t="shared" si="10"/>
        <v/>
      </c>
      <c r="M32" s="102" t="str">
        <f t="shared" si="10"/>
        <v/>
      </c>
      <c r="N32" s="99" t="str">
        <f t="shared" si="10"/>
        <v/>
      </c>
      <c r="O32" s="94" t="str">
        <f t="shared" si="10"/>
        <v/>
      </c>
      <c r="P32" s="94" t="str">
        <f t="shared" si="10"/>
        <v/>
      </c>
      <c r="Q32" s="94" t="str">
        <f t="shared" si="10"/>
        <v/>
      </c>
      <c r="R32" s="96" t="str">
        <f t="shared" si="10"/>
        <v/>
      </c>
      <c r="S32" s="96" t="str">
        <f t="shared" si="10"/>
        <v/>
      </c>
      <c r="T32" s="102" t="str">
        <f t="shared" si="10"/>
        <v/>
      </c>
      <c r="U32" s="99" t="str">
        <f t="shared" si="10"/>
        <v/>
      </c>
      <c r="V32" s="94" t="str">
        <f t="shared" si="10"/>
        <v/>
      </c>
      <c r="W32" s="94" t="str">
        <f t="shared" si="10"/>
        <v/>
      </c>
      <c r="X32" s="94" t="str">
        <f t="shared" si="10"/>
        <v/>
      </c>
      <c r="Y32" s="94" t="str">
        <f t="shared" si="10"/>
        <v/>
      </c>
      <c r="Z32" s="94" t="str">
        <f t="shared" si="10"/>
        <v/>
      </c>
      <c r="AA32" s="102" t="str">
        <f t="shared" si="10"/>
        <v/>
      </c>
      <c r="AB32" s="99" t="str">
        <f t="shared" si="10"/>
        <v/>
      </c>
      <c r="AC32" s="91" t="str">
        <f t="shared" si="10"/>
        <v/>
      </c>
      <c r="AD32" s="91" t="str">
        <f t="shared" si="10"/>
        <v/>
      </c>
      <c r="AE32" s="91" t="str">
        <f t="shared" si="10"/>
        <v/>
      </c>
      <c r="AF32" s="161" t="str">
        <f t="shared" si="10"/>
        <v/>
      </c>
    </row>
    <row r="33" spans="1:32" x14ac:dyDescent="0.25">
      <c r="A33" s="24"/>
      <c r="B33" s="25" t="s">
        <v>21</v>
      </c>
      <c r="C33" s="103"/>
      <c r="D33" s="101"/>
      <c r="E33" s="101"/>
      <c r="F33" s="102"/>
      <c r="G33" s="99"/>
      <c r="H33" s="101"/>
      <c r="I33" s="101"/>
      <c r="J33" s="101"/>
      <c r="K33" s="101"/>
      <c r="L33" s="101"/>
      <c r="M33" s="102"/>
      <c r="N33" s="99"/>
      <c r="O33" s="101"/>
      <c r="P33" s="101"/>
      <c r="Q33" s="101"/>
      <c r="R33" s="103"/>
      <c r="S33" s="103"/>
      <c r="T33" s="102"/>
      <c r="U33" s="99"/>
      <c r="V33" s="101"/>
      <c r="W33" s="101"/>
      <c r="X33" s="101"/>
      <c r="Y33" s="101"/>
      <c r="Z33" s="101"/>
      <c r="AA33" s="102"/>
      <c r="AB33" s="99"/>
      <c r="AC33" s="98"/>
      <c r="AD33" s="98"/>
      <c r="AE33" s="98"/>
      <c r="AF33" s="163"/>
    </row>
    <row r="34" spans="1:32" ht="15.75" thickBot="1" x14ac:dyDescent="0.3">
      <c r="A34" s="24"/>
      <c r="B34" s="25" t="s">
        <v>22</v>
      </c>
      <c r="C34" s="108" t="str">
        <f>IF(C$28="","",IF(C$28=0,0,C33/C$28*100))</f>
        <v/>
      </c>
      <c r="D34" s="106" t="str">
        <f t="shared" ref="D34:AF34" si="11">IF(D$28="","",IF(D$28=0,0,D33/D$28*100))</f>
        <v/>
      </c>
      <c r="E34" s="106" t="str">
        <f t="shared" si="11"/>
        <v/>
      </c>
      <c r="F34" s="102" t="str">
        <f t="shared" si="11"/>
        <v/>
      </c>
      <c r="G34" s="99" t="str">
        <f t="shared" si="11"/>
        <v/>
      </c>
      <c r="H34" s="106" t="str">
        <f t="shared" si="11"/>
        <v/>
      </c>
      <c r="I34" s="106" t="str">
        <f t="shared" si="11"/>
        <v/>
      </c>
      <c r="J34" s="106" t="str">
        <f t="shared" si="11"/>
        <v/>
      </c>
      <c r="K34" s="106" t="str">
        <f t="shared" si="11"/>
        <v/>
      </c>
      <c r="L34" s="106" t="str">
        <f t="shared" si="11"/>
        <v/>
      </c>
      <c r="M34" s="102" t="str">
        <f t="shared" si="11"/>
        <v/>
      </c>
      <c r="N34" s="99" t="str">
        <f t="shared" si="11"/>
        <v/>
      </c>
      <c r="O34" s="107" t="str">
        <f t="shared" si="11"/>
        <v/>
      </c>
      <c r="P34" s="107" t="str">
        <f t="shared" si="11"/>
        <v/>
      </c>
      <c r="Q34" s="107" t="str">
        <f t="shared" si="11"/>
        <v/>
      </c>
      <c r="R34" s="118" t="str">
        <f t="shared" si="11"/>
        <v/>
      </c>
      <c r="S34" s="118" t="str">
        <f t="shared" si="11"/>
        <v/>
      </c>
      <c r="T34" s="102" t="str">
        <f t="shared" si="11"/>
        <v/>
      </c>
      <c r="U34" s="99" t="str">
        <f t="shared" si="11"/>
        <v/>
      </c>
      <c r="V34" s="106" t="str">
        <f t="shared" si="11"/>
        <v/>
      </c>
      <c r="W34" s="107" t="str">
        <f t="shared" si="11"/>
        <v/>
      </c>
      <c r="X34" s="106" t="str">
        <f t="shared" si="11"/>
        <v/>
      </c>
      <c r="Y34" s="106" t="str">
        <f t="shared" si="11"/>
        <v/>
      </c>
      <c r="Z34" s="106" t="str">
        <f t="shared" si="11"/>
        <v/>
      </c>
      <c r="AA34" s="102" t="str">
        <f t="shared" si="11"/>
        <v/>
      </c>
      <c r="AB34" s="99" t="str">
        <f t="shared" si="11"/>
        <v/>
      </c>
      <c r="AC34" s="105" t="str">
        <f t="shared" si="11"/>
        <v/>
      </c>
      <c r="AD34" s="105" t="str">
        <f t="shared" si="11"/>
        <v/>
      </c>
      <c r="AE34" s="105" t="str">
        <f t="shared" si="11"/>
        <v/>
      </c>
      <c r="AF34" s="165" t="str">
        <f t="shared" si="11"/>
        <v/>
      </c>
    </row>
    <row r="35" spans="1:32" x14ac:dyDescent="0.25">
      <c r="A35" s="11" t="s">
        <v>26</v>
      </c>
      <c r="B35" s="12" t="s">
        <v>16</v>
      </c>
      <c r="C35" s="81"/>
      <c r="D35" s="113"/>
      <c r="E35" s="113"/>
      <c r="F35" s="114"/>
      <c r="G35" s="111"/>
      <c r="H35" s="113"/>
      <c r="I35" s="113"/>
      <c r="J35" s="113"/>
      <c r="K35" s="113"/>
      <c r="L35" s="113"/>
      <c r="M35" s="114"/>
      <c r="N35" s="111"/>
      <c r="O35" s="113"/>
      <c r="P35" s="113"/>
      <c r="Q35" s="113"/>
      <c r="R35" s="115"/>
      <c r="S35" s="115"/>
      <c r="T35" s="114"/>
      <c r="U35" s="111"/>
      <c r="V35" s="113"/>
      <c r="W35" s="113"/>
      <c r="X35" s="113"/>
      <c r="Y35" s="113"/>
      <c r="Z35" s="113"/>
      <c r="AA35" s="114"/>
      <c r="AB35" s="111"/>
      <c r="AC35" s="110"/>
      <c r="AD35" s="110"/>
      <c r="AE35" s="110"/>
      <c r="AF35" s="167"/>
    </row>
    <row r="36" spans="1:32" x14ac:dyDescent="0.25">
      <c r="A36" s="16"/>
      <c r="B36" s="4" t="s">
        <v>17</v>
      </c>
      <c r="C36" s="89"/>
      <c r="D36" s="87"/>
      <c r="E36" s="87"/>
      <c r="F36" s="88"/>
      <c r="G36" s="84"/>
      <c r="H36" s="87"/>
      <c r="I36" s="87"/>
      <c r="J36" s="87"/>
      <c r="K36" s="87"/>
      <c r="L36" s="87"/>
      <c r="M36" s="88"/>
      <c r="N36" s="84"/>
      <c r="O36" s="87"/>
      <c r="P36" s="87"/>
      <c r="Q36" s="87"/>
      <c r="R36" s="89"/>
      <c r="S36" s="89"/>
      <c r="T36" s="88"/>
      <c r="U36" s="84"/>
      <c r="V36" s="87"/>
      <c r="W36" s="87"/>
      <c r="X36" s="87"/>
      <c r="Y36" s="87"/>
      <c r="Z36" s="87"/>
      <c r="AA36" s="88"/>
      <c r="AB36" s="84"/>
      <c r="AC36" s="83"/>
      <c r="AD36" s="83"/>
      <c r="AE36" s="83"/>
      <c r="AF36" s="159"/>
    </row>
    <row r="37" spans="1:32" x14ac:dyDescent="0.25">
      <c r="A37" s="16"/>
      <c r="B37" s="4" t="s">
        <v>18</v>
      </c>
      <c r="C37" s="96" t="str">
        <f>IF(C$35="","",IF(C$35=0,0,C36/C$35*100))</f>
        <v/>
      </c>
      <c r="D37" s="94" t="str">
        <f t="shared" ref="D37:AF37" si="12">IF(D$35="","",IF(D$35=0,0,D36/D$35*100))</f>
        <v/>
      </c>
      <c r="E37" s="94" t="str">
        <f t="shared" si="12"/>
        <v/>
      </c>
      <c r="F37" s="95" t="str">
        <f t="shared" si="12"/>
        <v/>
      </c>
      <c r="G37" s="92" t="str">
        <f t="shared" si="12"/>
        <v/>
      </c>
      <c r="H37" s="94" t="str">
        <f t="shared" si="12"/>
        <v/>
      </c>
      <c r="I37" s="94" t="str">
        <f t="shared" si="12"/>
        <v/>
      </c>
      <c r="J37" s="94" t="str">
        <f t="shared" si="12"/>
        <v/>
      </c>
      <c r="K37" s="94" t="str">
        <f t="shared" si="12"/>
        <v/>
      </c>
      <c r="L37" s="94" t="str">
        <f t="shared" si="12"/>
        <v/>
      </c>
      <c r="M37" s="95" t="str">
        <f t="shared" si="12"/>
        <v/>
      </c>
      <c r="N37" s="92" t="str">
        <f t="shared" si="12"/>
        <v/>
      </c>
      <c r="O37" s="94" t="str">
        <f t="shared" si="12"/>
        <v/>
      </c>
      <c r="P37" s="94" t="str">
        <f t="shared" si="12"/>
        <v/>
      </c>
      <c r="Q37" s="94" t="str">
        <f t="shared" si="12"/>
        <v/>
      </c>
      <c r="R37" s="96" t="str">
        <f t="shared" si="12"/>
        <v/>
      </c>
      <c r="S37" s="96" t="str">
        <f t="shared" si="12"/>
        <v/>
      </c>
      <c r="T37" s="95" t="str">
        <f t="shared" si="12"/>
        <v/>
      </c>
      <c r="U37" s="92" t="str">
        <f t="shared" si="12"/>
        <v/>
      </c>
      <c r="V37" s="94" t="str">
        <f t="shared" si="12"/>
        <v/>
      </c>
      <c r="W37" s="94" t="str">
        <f t="shared" si="12"/>
        <v/>
      </c>
      <c r="X37" s="94" t="str">
        <f t="shared" si="12"/>
        <v/>
      </c>
      <c r="Y37" s="94" t="str">
        <f t="shared" si="12"/>
        <v/>
      </c>
      <c r="Z37" s="94" t="str">
        <f t="shared" si="12"/>
        <v/>
      </c>
      <c r="AA37" s="95" t="str">
        <f t="shared" si="12"/>
        <v/>
      </c>
      <c r="AB37" s="92" t="str">
        <f t="shared" si="12"/>
        <v/>
      </c>
      <c r="AC37" s="91" t="str">
        <f t="shared" si="12"/>
        <v/>
      </c>
      <c r="AD37" s="91" t="str">
        <f t="shared" si="12"/>
        <v/>
      </c>
      <c r="AE37" s="91" t="str">
        <f t="shared" si="12"/>
        <v/>
      </c>
      <c r="AF37" s="161" t="str">
        <f t="shared" si="12"/>
        <v/>
      </c>
    </row>
    <row r="38" spans="1:32" x14ac:dyDescent="0.25">
      <c r="A38" s="24"/>
      <c r="B38" s="25" t="s">
        <v>19</v>
      </c>
      <c r="C38" s="103"/>
      <c r="D38" s="101"/>
      <c r="E38" s="101"/>
      <c r="F38" s="102"/>
      <c r="G38" s="99"/>
      <c r="H38" s="101"/>
      <c r="I38" s="101"/>
      <c r="J38" s="101"/>
      <c r="K38" s="101"/>
      <c r="L38" s="101"/>
      <c r="M38" s="102"/>
      <c r="N38" s="99"/>
      <c r="O38" s="101"/>
      <c r="P38" s="101"/>
      <c r="Q38" s="101"/>
      <c r="R38" s="103"/>
      <c r="S38" s="103"/>
      <c r="T38" s="102"/>
      <c r="U38" s="99"/>
      <c r="V38" s="101"/>
      <c r="W38" s="101"/>
      <c r="X38" s="101"/>
      <c r="Y38" s="101"/>
      <c r="Z38" s="101"/>
      <c r="AA38" s="102"/>
      <c r="AB38" s="99"/>
      <c r="AC38" s="98"/>
      <c r="AD38" s="98"/>
      <c r="AE38" s="98"/>
      <c r="AF38" s="163"/>
    </row>
    <row r="39" spans="1:32" x14ac:dyDescent="0.25">
      <c r="A39" s="24"/>
      <c r="B39" s="25" t="s">
        <v>20</v>
      </c>
      <c r="C39" s="96" t="str">
        <f>IF(C$35="","",IF(C$35=0,0,C38/C$35*100))</f>
        <v/>
      </c>
      <c r="D39" s="94" t="str">
        <f t="shared" ref="D39:AF39" si="13">IF(D$35="","",IF(D$35=0,0,D38/D$35*100))</f>
        <v/>
      </c>
      <c r="E39" s="94" t="str">
        <f t="shared" si="13"/>
        <v/>
      </c>
      <c r="F39" s="102" t="str">
        <f t="shared" si="13"/>
        <v/>
      </c>
      <c r="G39" s="99" t="str">
        <f t="shared" si="13"/>
        <v/>
      </c>
      <c r="H39" s="94" t="str">
        <f t="shared" si="13"/>
        <v/>
      </c>
      <c r="I39" s="94" t="str">
        <f t="shared" si="13"/>
        <v/>
      </c>
      <c r="J39" s="94" t="str">
        <f t="shared" si="13"/>
        <v/>
      </c>
      <c r="K39" s="94" t="str">
        <f t="shared" si="13"/>
        <v/>
      </c>
      <c r="L39" s="94" t="str">
        <f t="shared" si="13"/>
        <v/>
      </c>
      <c r="M39" s="102" t="str">
        <f t="shared" si="13"/>
        <v/>
      </c>
      <c r="N39" s="99" t="str">
        <f t="shared" si="13"/>
        <v/>
      </c>
      <c r="O39" s="94" t="str">
        <f t="shared" si="13"/>
        <v/>
      </c>
      <c r="P39" s="94" t="str">
        <f t="shared" si="13"/>
        <v/>
      </c>
      <c r="Q39" s="94" t="str">
        <f t="shared" si="13"/>
        <v/>
      </c>
      <c r="R39" s="96" t="str">
        <f t="shared" si="13"/>
        <v/>
      </c>
      <c r="S39" s="96" t="str">
        <f t="shared" si="13"/>
        <v/>
      </c>
      <c r="T39" s="102" t="str">
        <f t="shared" si="13"/>
        <v/>
      </c>
      <c r="U39" s="99" t="str">
        <f t="shared" si="13"/>
        <v/>
      </c>
      <c r="V39" s="94" t="str">
        <f t="shared" si="13"/>
        <v/>
      </c>
      <c r="W39" s="94" t="str">
        <f t="shared" si="13"/>
        <v/>
      </c>
      <c r="X39" s="94" t="str">
        <f t="shared" si="13"/>
        <v/>
      </c>
      <c r="Y39" s="94" t="str">
        <f t="shared" si="13"/>
        <v/>
      </c>
      <c r="Z39" s="94" t="str">
        <f t="shared" si="13"/>
        <v/>
      </c>
      <c r="AA39" s="102" t="str">
        <f t="shared" si="13"/>
        <v/>
      </c>
      <c r="AB39" s="99" t="str">
        <f t="shared" si="13"/>
        <v/>
      </c>
      <c r="AC39" s="91" t="str">
        <f t="shared" si="13"/>
        <v/>
      </c>
      <c r="AD39" s="91" t="str">
        <f t="shared" si="13"/>
        <v/>
      </c>
      <c r="AE39" s="91" t="str">
        <f t="shared" si="13"/>
        <v/>
      </c>
      <c r="AF39" s="161" t="str">
        <f t="shared" si="13"/>
        <v/>
      </c>
    </row>
    <row r="40" spans="1:32" x14ac:dyDescent="0.25">
      <c r="A40" s="24"/>
      <c r="B40" s="25" t="s">
        <v>21</v>
      </c>
      <c r="C40" s="103"/>
      <c r="D40" s="101"/>
      <c r="E40" s="101"/>
      <c r="F40" s="102"/>
      <c r="G40" s="99"/>
      <c r="H40" s="101"/>
      <c r="I40" s="101"/>
      <c r="J40" s="101"/>
      <c r="K40" s="101"/>
      <c r="L40" s="101"/>
      <c r="M40" s="102"/>
      <c r="N40" s="99"/>
      <c r="O40" s="101"/>
      <c r="P40" s="101"/>
      <c r="Q40" s="101"/>
      <c r="R40" s="103"/>
      <c r="S40" s="103"/>
      <c r="T40" s="102"/>
      <c r="U40" s="99"/>
      <c r="V40" s="101"/>
      <c r="W40" s="101"/>
      <c r="X40" s="101"/>
      <c r="Y40" s="101"/>
      <c r="Z40" s="101"/>
      <c r="AA40" s="102"/>
      <c r="AB40" s="99"/>
      <c r="AC40" s="98"/>
      <c r="AD40" s="98"/>
      <c r="AE40" s="98"/>
      <c r="AF40" s="163"/>
    </row>
    <row r="41" spans="1:32" ht="15.75" thickBot="1" x14ac:dyDescent="0.3">
      <c r="A41" s="24"/>
      <c r="B41" s="25" t="s">
        <v>22</v>
      </c>
      <c r="C41" s="108" t="str">
        <f>IF(C$35="","",IF(C$35=0,0,C40/C$35*100))</f>
        <v/>
      </c>
      <c r="D41" s="106" t="str">
        <f t="shared" ref="D41:AF41" si="14">IF(D$35="","",IF(D$35=0,0,D40/D$35*100))</f>
        <v/>
      </c>
      <c r="E41" s="106" t="str">
        <f t="shared" si="14"/>
        <v/>
      </c>
      <c r="F41" s="102" t="str">
        <f t="shared" si="14"/>
        <v/>
      </c>
      <c r="G41" s="99" t="str">
        <f t="shared" si="14"/>
        <v/>
      </c>
      <c r="H41" s="106" t="str">
        <f t="shared" si="14"/>
        <v/>
      </c>
      <c r="I41" s="107" t="str">
        <f t="shared" si="14"/>
        <v/>
      </c>
      <c r="J41" s="107" t="str">
        <f t="shared" si="14"/>
        <v/>
      </c>
      <c r="K41" s="107" t="str">
        <f t="shared" si="14"/>
        <v/>
      </c>
      <c r="L41" s="107" t="str">
        <f t="shared" si="14"/>
        <v/>
      </c>
      <c r="M41" s="102" t="str">
        <f t="shared" si="14"/>
        <v/>
      </c>
      <c r="N41" s="99" t="str">
        <f t="shared" si="14"/>
        <v/>
      </c>
      <c r="O41" s="107" t="str">
        <f t="shared" si="14"/>
        <v/>
      </c>
      <c r="P41" s="107" t="str">
        <f t="shared" si="14"/>
        <v/>
      </c>
      <c r="Q41" s="107" t="str">
        <f t="shared" si="14"/>
        <v/>
      </c>
      <c r="R41" s="108" t="str">
        <f t="shared" si="14"/>
        <v/>
      </c>
      <c r="S41" s="108" t="str">
        <f t="shared" si="14"/>
        <v/>
      </c>
      <c r="T41" s="102" t="str">
        <f t="shared" si="14"/>
        <v/>
      </c>
      <c r="U41" s="99" t="str">
        <f t="shared" si="14"/>
        <v/>
      </c>
      <c r="V41" s="107" t="str">
        <f t="shared" si="14"/>
        <v/>
      </c>
      <c r="W41" s="107" t="str">
        <f t="shared" si="14"/>
        <v/>
      </c>
      <c r="X41" s="107" t="str">
        <f t="shared" si="14"/>
        <v/>
      </c>
      <c r="Y41" s="107" t="str">
        <f t="shared" si="14"/>
        <v/>
      </c>
      <c r="Z41" s="107" t="str">
        <f t="shared" si="14"/>
        <v/>
      </c>
      <c r="AA41" s="102" t="str">
        <f t="shared" si="14"/>
        <v/>
      </c>
      <c r="AB41" s="99" t="str">
        <f t="shared" si="14"/>
        <v/>
      </c>
      <c r="AC41" s="105" t="str">
        <f t="shared" si="14"/>
        <v/>
      </c>
      <c r="AD41" s="105" t="str">
        <f t="shared" si="14"/>
        <v/>
      </c>
      <c r="AE41" s="105" t="str">
        <f t="shared" si="14"/>
        <v/>
      </c>
      <c r="AF41" s="165" t="str">
        <f t="shared" si="14"/>
        <v/>
      </c>
    </row>
    <row r="42" spans="1:32" x14ac:dyDescent="0.25">
      <c r="A42" s="11" t="s">
        <v>27</v>
      </c>
      <c r="B42" s="12" t="s">
        <v>16</v>
      </c>
      <c r="C42" s="81"/>
      <c r="D42" s="113"/>
      <c r="E42" s="113"/>
      <c r="F42" s="114"/>
      <c r="G42" s="111"/>
      <c r="H42" s="113"/>
      <c r="I42" s="113"/>
      <c r="J42" s="113"/>
      <c r="K42" s="113"/>
      <c r="L42" s="113"/>
      <c r="M42" s="114"/>
      <c r="N42" s="111"/>
      <c r="O42" s="113"/>
      <c r="P42" s="113"/>
      <c r="Q42" s="113"/>
      <c r="R42" s="115"/>
      <c r="S42" s="115"/>
      <c r="T42" s="114"/>
      <c r="U42" s="111"/>
      <c r="V42" s="113"/>
      <c r="W42" s="113"/>
      <c r="X42" s="113"/>
      <c r="Y42" s="113"/>
      <c r="Z42" s="113"/>
      <c r="AA42" s="114"/>
      <c r="AB42" s="111"/>
      <c r="AC42" s="110"/>
      <c r="AD42" s="110"/>
      <c r="AE42" s="110"/>
      <c r="AF42" s="167"/>
    </row>
    <row r="43" spans="1:32" x14ac:dyDescent="0.25">
      <c r="A43" s="16"/>
      <c r="B43" s="4" t="s">
        <v>17</v>
      </c>
      <c r="C43" s="89"/>
      <c r="D43" s="87"/>
      <c r="E43" s="87"/>
      <c r="F43" s="88"/>
      <c r="G43" s="84"/>
      <c r="H43" s="87"/>
      <c r="I43" s="87"/>
      <c r="J43" s="87"/>
      <c r="K43" s="87"/>
      <c r="L43" s="87"/>
      <c r="M43" s="88"/>
      <c r="N43" s="84"/>
      <c r="O43" s="87"/>
      <c r="P43" s="87"/>
      <c r="Q43" s="87"/>
      <c r="R43" s="89"/>
      <c r="S43" s="89"/>
      <c r="T43" s="88"/>
      <c r="U43" s="84"/>
      <c r="V43" s="87"/>
      <c r="W43" s="87"/>
      <c r="X43" s="87"/>
      <c r="Y43" s="87"/>
      <c r="Z43" s="87"/>
      <c r="AA43" s="88"/>
      <c r="AB43" s="84"/>
      <c r="AC43" s="83"/>
      <c r="AD43" s="83"/>
      <c r="AE43" s="83"/>
      <c r="AF43" s="159"/>
    </row>
    <row r="44" spans="1:32" x14ac:dyDescent="0.25">
      <c r="A44" s="16"/>
      <c r="B44" s="4" t="s">
        <v>18</v>
      </c>
      <c r="C44" s="96" t="str">
        <f>IF(C$42="","",IF(C$42=0,0,C43/C$42*100))</f>
        <v/>
      </c>
      <c r="D44" s="94" t="str">
        <f t="shared" ref="D44:AF44" si="15">IF(D$42="","",IF(D$42=0,0,D43/D$42*100))</f>
        <v/>
      </c>
      <c r="E44" s="94" t="str">
        <f t="shared" si="15"/>
        <v/>
      </c>
      <c r="F44" s="95" t="str">
        <f t="shared" si="15"/>
        <v/>
      </c>
      <c r="G44" s="92" t="str">
        <f t="shared" si="15"/>
        <v/>
      </c>
      <c r="H44" s="94" t="str">
        <f t="shared" si="15"/>
        <v/>
      </c>
      <c r="I44" s="94" t="str">
        <f t="shared" si="15"/>
        <v/>
      </c>
      <c r="J44" s="94" t="str">
        <f t="shared" si="15"/>
        <v/>
      </c>
      <c r="K44" s="94" t="str">
        <f t="shared" si="15"/>
        <v/>
      </c>
      <c r="L44" s="94" t="str">
        <f t="shared" si="15"/>
        <v/>
      </c>
      <c r="M44" s="95" t="str">
        <f t="shared" si="15"/>
        <v/>
      </c>
      <c r="N44" s="92" t="str">
        <f t="shared" si="15"/>
        <v/>
      </c>
      <c r="O44" s="94" t="str">
        <f t="shared" si="15"/>
        <v/>
      </c>
      <c r="P44" s="94" t="str">
        <f t="shared" si="15"/>
        <v/>
      </c>
      <c r="Q44" s="94" t="str">
        <f t="shared" si="15"/>
        <v/>
      </c>
      <c r="R44" s="96" t="str">
        <f t="shared" si="15"/>
        <v/>
      </c>
      <c r="S44" s="96" t="str">
        <f t="shared" si="15"/>
        <v/>
      </c>
      <c r="T44" s="95" t="str">
        <f t="shared" si="15"/>
        <v/>
      </c>
      <c r="U44" s="92" t="str">
        <f t="shared" si="15"/>
        <v/>
      </c>
      <c r="V44" s="94" t="str">
        <f t="shared" si="15"/>
        <v/>
      </c>
      <c r="W44" s="94" t="str">
        <f t="shared" si="15"/>
        <v/>
      </c>
      <c r="X44" s="94" t="str">
        <f t="shared" si="15"/>
        <v/>
      </c>
      <c r="Y44" s="94" t="str">
        <f t="shared" si="15"/>
        <v/>
      </c>
      <c r="Z44" s="94" t="str">
        <f t="shared" si="15"/>
        <v/>
      </c>
      <c r="AA44" s="95" t="str">
        <f t="shared" si="15"/>
        <v/>
      </c>
      <c r="AB44" s="92" t="str">
        <f t="shared" si="15"/>
        <v/>
      </c>
      <c r="AC44" s="91" t="str">
        <f t="shared" si="15"/>
        <v/>
      </c>
      <c r="AD44" s="91" t="str">
        <f t="shared" si="15"/>
        <v/>
      </c>
      <c r="AE44" s="91" t="str">
        <f t="shared" si="15"/>
        <v/>
      </c>
      <c r="AF44" s="161" t="str">
        <f t="shared" si="15"/>
        <v/>
      </c>
    </row>
    <row r="45" spans="1:32" x14ac:dyDescent="0.25">
      <c r="A45" s="24"/>
      <c r="B45" s="25" t="s">
        <v>19</v>
      </c>
      <c r="C45" s="103"/>
      <c r="D45" s="101"/>
      <c r="E45" s="101"/>
      <c r="F45" s="102"/>
      <c r="G45" s="99"/>
      <c r="H45" s="101"/>
      <c r="I45" s="101"/>
      <c r="J45" s="101"/>
      <c r="K45" s="101"/>
      <c r="L45" s="101"/>
      <c r="M45" s="102"/>
      <c r="N45" s="99"/>
      <c r="O45" s="101"/>
      <c r="P45" s="101"/>
      <c r="Q45" s="101"/>
      <c r="R45" s="103"/>
      <c r="S45" s="103"/>
      <c r="T45" s="102"/>
      <c r="U45" s="99"/>
      <c r="V45" s="101"/>
      <c r="W45" s="101"/>
      <c r="X45" s="101"/>
      <c r="Y45" s="101"/>
      <c r="Z45" s="101"/>
      <c r="AA45" s="102"/>
      <c r="AB45" s="99"/>
      <c r="AC45" s="98"/>
      <c r="AD45" s="98"/>
      <c r="AE45" s="98"/>
      <c r="AF45" s="163"/>
    </row>
    <row r="46" spans="1:32" x14ac:dyDescent="0.25">
      <c r="A46" s="24"/>
      <c r="B46" s="25" t="s">
        <v>20</v>
      </c>
      <c r="C46" s="96" t="str">
        <f>IF(C$42="","",IF(C$42=0,0,C45/C$42*100))</f>
        <v/>
      </c>
      <c r="D46" s="94" t="str">
        <f t="shared" ref="D46:AF46" si="16">IF(D$42="","",IF(D$42=0,0,D45/D$42*100))</f>
        <v/>
      </c>
      <c r="E46" s="94" t="str">
        <f t="shared" si="16"/>
        <v/>
      </c>
      <c r="F46" s="102" t="str">
        <f t="shared" si="16"/>
        <v/>
      </c>
      <c r="G46" s="99" t="str">
        <f t="shared" si="16"/>
        <v/>
      </c>
      <c r="H46" s="94" t="str">
        <f t="shared" si="16"/>
        <v/>
      </c>
      <c r="I46" s="94" t="str">
        <f t="shared" si="16"/>
        <v/>
      </c>
      <c r="J46" s="94" t="str">
        <f t="shared" si="16"/>
        <v/>
      </c>
      <c r="K46" s="94" t="str">
        <f t="shared" si="16"/>
        <v/>
      </c>
      <c r="L46" s="94" t="str">
        <f t="shared" si="16"/>
        <v/>
      </c>
      <c r="M46" s="102" t="str">
        <f t="shared" si="16"/>
        <v/>
      </c>
      <c r="N46" s="99" t="str">
        <f t="shared" si="16"/>
        <v/>
      </c>
      <c r="O46" s="94" t="str">
        <f t="shared" si="16"/>
        <v/>
      </c>
      <c r="P46" s="94" t="str">
        <f t="shared" si="16"/>
        <v/>
      </c>
      <c r="Q46" s="94" t="str">
        <f t="shared" si="16"/>
        <v/>
      </c>
      <c r="R46" s="96" t="str">
        <f t="shared" si="16"/>
        <v/>
      </c>
      <c r="S46" s="96" t="str">
        <f t="shared" si="16"/>
        <v/>
      </c>
      <c r="T46" s="102" t="str">
        <f t="shared" si="16"/>
        <v/>
      </c>
      <c r="U46" s="99" t="str">
        <f t="shared" si="16"/>
        <v/>
      </c>
      <c r="V46" s="94" t="str">
        <f t="shared" si="16"/>
        <v/>
      </c>
      <c r="W46" s="94" t="str">
        <f t="shared" si="16"/>
        <v/>
      </c>
      <c r="X46" s="94" t="str">
        <f t="shared" si="16"/>
        <v/>
      </c>
      <c r="Y46" s="94" t="str">
        <f t="shared" si="16"/>
        <v/>
      </c>
      <c r="Z46" s="94" t="str">
        <f t="shared" si="16"/>
        <v/>
      </c>
      <c r="AA46" s="102" t="str">
        <f t="shared" si="16"/>
        <v/>
      </c>
      <c r="AB46" s="99" t="str">
        <f t="shared" si="16"/>
        <v/>
      </c>
      <c r="AC46" s="91" t="str">
        <f t="shared" si="16"/>
        <v/>
      </c>
      <c r="AD46" s="91" t="str">
        <f t="shared" si="16"/>
        <v/>
      </c>
      <c r="AE46" s="91" t="str">
        <f t="shared" si="16"/>
        <v/>
      </c>
      <c r="AF46" s="161" t="str">
        <f t="shared" si="16"/>
        <v/>
      </c>
    </row>
    <row r="47" spans="1:32" x14ac:dyDescent="0.25">
      <c r="A47" s="25"/>
      <c r="B47" s="25" t="s">
        <v>21</v>
      </c>
      <c r="C47" s="103"/>
      <c r="D47" s="101"/>
      <c r="E47" s="101"/>
      <c r="F47" s="102"/>
      <c r="G47" s="99"/>
      <c r="H47" s="101"/>
      <c r="I47" s="101"/>
      <c r="J47" s="101"/>
      <c r="K47" s="101"/>
      <c r="L47" s="101"/>
      <c r="M47" s="102"/>
      <c r="N47" s="99"/>
      <c r="O47" s="101"/>
      <c r="P47" s="101"/>
      <c r="Q47" s="101"/>
      <c r="R47" s="103"/>
      <c r="S47" s="103"/>
      <c r="T47" s="102"/>
      <c r="U47" s="99"/>
      <c r="V47" s="101"/>
      <c r="W47" s="101"/>
      <c r="X47" s="101"/>
      <c r="Y47" s="101"/>
      <c r="Z47" s="101"/>
      <c r="AA47" s="102"/>
      <c r="AB47" s="99"/>
      <c r="AC47" s="98"/>
      <c r="AD47" s="98"/>
      <c r="AE47" s="98"/>
      <c r="AF47" s="163"/>
    </row>
    <row r="48" spans="1:32" ht="15.75" thickBot="1" x14ac:dyDescent="0.3">
      <c r="A48" s="24"/>
      <c r="B48" s="25" t="s">
        <v>22</v>
      </c>
      <c r="C48" s="108" t="str">
        <f>IF(C$42="","",IF(C$42=0,0,C47/C$42*100))</f>
        <v/>
      </c>
      <c r="D48" s="106" t="str">
        <f t="shared" ref="D48:AF48" si="17">IF(D$42="","",IF(D$42=0,0,D47/D$42*100))</f>
        <v/>
      </c>
      <c r="E48" s="106" t="str">
        <f t="shared" si="17"/>
        <v/>
      </c>
      <c r="F48" s="102" t="str">
        <f t="shared" si="17"/>
        <v/>
      </c>
      <c r="G48" s="99" t="str">
        <f t="shared" si="17"/>
        <v/>
      </c>
      <c r="H48" s="106" t="str">
        <f t="shared" si="17"/>
        <v/>
      </c>
      <c r="I48" s="106" t="str">
        <f t="shared" si="17"/>
        <v/>
      </c>
      <c r="J48" s="106" t="str">
        <f t="shared" si="17"/>
        <v/>
      </c>
      <c r="K48" s="106" t="str">
        <f t="shared" si="17"/>
        <v/>
      </c>
      <c r="L48" s="106" t="str">
        <f t="shared" si="17"/>
        <v/>
      </c>
      <c r="M48" s="102" t="str">
        <f t="shared" si="17"/>
        <v/>
      </c>
      <c r="N48" s="99" t="str">
        <f t="shared" si="17"/>
        <v/>
      </c>
      <c r="O48" s="106" t="str">
        <f t="shared" si="17"/>
        <v/>
      </c>
      <c r="P48" s="106" t="str">
        <f t="shared" si="17"/>
        <v/>
      </c>
      <c r="Q48" s="107" t="str">
        <f t="shared" si="17"/>
        <v/>
      </c>
      <c r="R48" s="118" t="str">
        <f t="shared" si="17"/>
        <v/>
      </c>
      <c r="S48" s="118" t="str">
        <f t="shared" si="17"/>
        <v/>
      </c>
      <c r="T48" s="102" t="str">
        <f t="shared" si="17"/>
        <v/>
      </c>
      <c r="U48" s="99" t="str">
        <f t="shared" si="17"/>
        <v/>
      </c>
      <c r="V48" s="106" t="str">
        <f t="shared" si="17"/>
        <v/>
      </c>
      <c r="W48" s="107" t="str">
        <f t="shared" si="17"/>
        <v/>
      </c>
      <c r="X48" s="106" t="str">
        <f t="shared" si="17"/>
        <v/>
      </c>
      <c r="Y48" s="106" t="str">
        <f t="shared" si="17"/>
        <v/>
      </c>
      <c r="Z48" s="106" t="str">
        <f t="shared" si="17"/>
        <v/>
      </c>
      <c r="AA48" s="102" t="str">
        <f t="shared" si="17"/>
        <v/>
      </c>
      <c r="AB48" s="99" t="str">
        <f t="shared" si="17"/>
        <v/>
      </c>
      <c r="AC48" s="105" t="str">
        <f t="shared" si="17"/>
        <v/>
      </c>
      <c r="AD48" s="105" t="str">
        <f t="shared" si="17"/>
        <v/>
      </c>
      <c r="AE48" s="105" t="str">
        <f t="shared" si="17"/>
        <v/>
      </c>
      <c r="AF48" s="165" t="str">
        <f t="shared" si="17"/>
        <v/>
      </c>
    </row>
    <row r="49" spans="1:32" x14ac:dyDescent="0.25">
      <c r="A49" s="27" t="s">
        <v>16</v>
      </c>
      <c r="B49" s="28" t="s">
        <v>16</v>
      </c>
      <c r="C49" s="166"/>
      <c r="D49" s="113"/>
      <c r="E49" s="113"/>
      <c r="F49" s="114"/>
      <c r="G49" s="111"/>
      <c r="H49" s="113"/>
      <c r="I49" s="113"/>
      <c r="J49" s="113"/>
      <c r="K49" s="113"/>
      <c r="L49" s="113"/>
      <c r="M49" s="114"/>
      <c r="N49" s="111"/>
      <c r="O49" s="113"/>
      <c r="P49" s="113"/>
      <c r="Q49" s="113"/>
      <c r="R49" s="115"/>
      <c r="S49" s="115"/>
      <c r="T49" s="114"/>
      <c r="U49" s="111"/>
      <c r="V49" s="113"/>
      <c r="W49" s="113"/>
      <c r="X49" s="113"/>
      <c r="Y49" s="113"/>
      <c r="Z49" s="113"/>
      <c r="AA49" s="114"/>
      <c r="AB49" s="111"/>
      <c r="AC49" s="110"/>
      <c r="AD49" s="110"/>
      <c r="AE49" s="110"/>
      <c r="AF49" s="167"/>
    </row>
    <row r="50" spans="1:32" x14ac:dyDescent="0.25">
      <c r="A50" s="16"/>
      <c r="B50" s="4" t="s">
        <v>17</v>
      </c>
      <c r="C50" s="158"/>
      <c r="D50" s="87"/>
      <c r="E50" s="87"/>
      <c r="F50" s="88"/>
      <c r="G50" s="84"/>
      <c r="H50" s="87"/>
      <c r="I50" s="87"/>
      <c r="J50" s="87"/>
      <c r="K50" s="87"/>
      <c r="L50" s="87"/>
      <c r="M50" s="88"/>
      <c r="N50" s="84"/>
      <c r="O50" s="87"/>
      <c r="P50" s="87"/>
      <c r="Q50" s="87"/>
      <c r="R50" s="89"/>
      <c r="S50" s="89"/>
      <c r="T50" s="88"/>
      <c r="U50" s="84"/>
      <c r="V50" s="87"/>
      <c r="W50" s="87"/>
      <c r="X50" s="87"/>
      <c r="Y50" s="87"/>
      <c r="Z50" s="87"/>
      <c r="AA50" s="88"/>
      <c r="AB50" s="84"/>
      <c r="AC50" s="83"/>
      <c r="AD50" s="83"/>
      <c r="AE50" s="83"/>
      <c r="AF50" s="159"/>
    </row>
    <row r="51" spans="1:32" x14ac:dyDescent="0.25">
      <c r="A51" s="16"/>
      <c r="B51" s="4" t="s">
        <v>18</v>
      </c>
      <c r="C51" s="160"/>
      <c r="D51" s="94"/>
      <c r="E51" s="94"/>
      <c r="F51" s="95"/>
      <c r="G51" s="92"/>
      <c r="H51" s="94"/>
      <c r="I51" s="94"/>
      <c r="J51" s="94"/>
      <c r="K51" s="94"/>
      <c r="L51" s="94"/>
      <c r="M51" s="95"/>
      <c r="N51" s="92"/>
      <c r="O51" s="94"/>
      <c r="P51" s="94"/>
      <c r="Q51" s="94"/>
      <c r="R51" s="96"/>
      <c r="S51" s="96"/>
      <c r="T51" s="95"/>
      <c r="U51" s="92"/>
      <c r="V51" s="94"/>
      <c r="W51" s="94"/>
      <c r="X51" s="94"/>
      <c r="Y51" s="94"/>
      <c r="Z51" s="94"/>
      <c r="AA51" s="95"/>
      <c r="AB51" s="92"/>
      <c r="AC51" s="91"/>
      <c r="AD51" s="91"/>
      <c r="AE51" s="91"/>
      <c r="AF51" s="161"/>
    </row>
    <row r="52" spans="1:32" x14ac:dyDescent="0.25">
      <c r="A52" s="24"/>
      <c r="B52" s="25" t="s">
        <v>19</v>
      </c>
      <c r="C52" s="162"/>
      <c r="D52" s="101"/>
      <c r="E52" s="101"/>
      <c r="F52" s="102"/>
      <c r="G52" s="99"/>
      <c r="H52" s="101"/>
      <c r="I52" s="101"/>
      <c r="J52" s="101"/>
      <c r="K52" s="101"/>
      <c r="L52" s="101"/>
      <c r="M52" s="102"/>
      <c r="N52" s="99"/>
      <c r="O52" s="101"/>
      <c r="P52" s="101"/>
      <c r="Q52" s="101"/>
      <c r="R52" s="103"/>
      <c r="S52" s="103"/>
      <c r="T52" s="102"/>
      <c r="U52" s="99"/>
      <c r="V52" s="101"/>
      <c r="W52" s="101"/>
      <c r="X52" s="101"/>
      <c r="Y52" s="101"/>
      <c r="Z52" s="101"/>
      <c r="AA52" s="102"/>
      <c r="AB52" s="99"/>
      <c r="AC52" s="98"/>
      <c r="AD52" s="98"/>
      <c r="AE52" s="98"/>
      <c r="AF52" s="163"/>
    </row>
    <row r="53" spans="1:32" x14ac:dyDescent="0.25">
      <c r="A53" s="24"/>
      <c r="B53" s="25" t="s">
        <v>20</v>
      </c>
      <c r="C53" s="160"/>
      <c r="D53" s="94"/>
      <c r="E53" s="94"/>
      <c r="F53" s="102"/>
      <c r="G53" s="99"/>
      <c r="H53" s="94"/>
      <c r="I53" s="94"/>
      <c r="J53" s="94"/>
      <c r="K53" s="94"/>
      <c r="L53" s="94"/>
      <c r="M53" s="102"/>
      <c r="N53" s="99"/>
      <c r="O53" s="94"/>
      <c r="P53" s="94"/>
      <c r="Q53" s="94"/>
      <c r="R53" s="96"/>
      <c r="S53" s="96"/>
      <c r="T53" s="102"/>
      <c r="U53" s="99"/>
      <c r="V53" s="94"/>
      <c r="W53" s="94"/>
      <c r="X53" s="94"/>
      <c r="Y53" s="94"/>
      <c r="Z53" s="94"/>
      <c r="AA53" s="102"/>
      <c r="AB53" s="99"/>
      <c r="AC53" s="91"/>
      <c r="AD53" s="91"/>
      <c r="AE53" s="91"/>
      <c r="AF53" s="161"/>
    </row>
    <row r="54" spans="1:32" x14ac:dyDescent="0.25">
      <c r="A54" s="24"/>
      <c r="B54" s="25" t="s">
        <v>21</v>
      </c>
      <c r="C54" s="162"/>
      <c r="D54" s="101"/>
      <c r="E54" s="101"/>
      <c r="F54" s="102"/>
      <c r="G54" s="99"/>
      <c r="H54" s="101"/>
      <c r="I54" s="101"/>
      <c r="J54" s="101"/>
      <c r="K54" s="101"/>
      <c r="L54" s="101"/>
      <c r="M54" s="102"/>
      <c r="N54" s="99"/>
      <c r="O54" s="101"/>
      <c r="P54" s="101"/>
      <c r="Q54" s="101"/>
      <c r="R54" s="103"/>
      <c r="S54" s="103"/>
      <c r="T54" s="102"/>
      <c r="U54" s="99"/>
      <c r="V54" s="101"/>
      <c r="W54" s="101"/>
      <c r="X54" s="101"/>
      <c r="Y54" s="101"/>
      <c r="Z54" s="101"/>
      <c r="AA54" s="102"/>
      <c r="AB54" s="99"/>
      <c r="AC54" s="98"/>
      <c r="AD54" s="98"/>
      <c r="AE54" s="98"/>
      <c r="AF54" s="163"/>
    </row>
    <row r="55" spans="1:32" ht="15.75" thickBot="1" x14ac:dyDescent="0.3">
      <c r="A55" s="38"/>
      <c r="B55" s="39" t="s">
        <v>22</v>
      </c>
      <c r="C55" s="164"/>
      <c r="D55" s="106"/>
      <c r="E55" s="106"/>
      <c r="F55" s="120"/>
      <c r="G55" s="119"/>
      <c r="H55" s="106"/>
      <c r="I55" s="106"/>
      <c r="J55" s="106"/>
      <c r="K55" s="106"/>
      <c r="L55" s="106"/>
      <c r="M55" s="120"/>
      <c r="N55" s="119"/>
      <c r="O55" s="106"/>
      <c r="P55" s="106"/>
      <c r="Q55" s="106"/>
      <c r="R55" s="118"/>
      <c r="S55" s="118"/>
      <c r="T55" s="120"/>
      <c r="U55" s="119"/>
      <c r="V55" s="106"/>
      <c r="W55" s="106"/>
      <c r="X55" s="106"/>
      <c r="Y55" s="106"/>
      <c r="Z55" s="106"/>
      <c r="AA55" s="120"/>
      <c r="AB55" s="119"/>
      <c r="AC55" s="105"/>
      <c r="AD55" s="105"/>
      <c r="AE55" s="105"/>
      <c r="AF55" s="165"/>
    </row>
  </sheetData>
  <mergeCells count="7">
    <mergeCell ref="AB4:AF4"/>
    <mergeCell ref="A4:B4"/>
    <mergeCell ref="A5:B6"/>
    <mergeCell ref="C4:F4"/>
    <mergeCell ref="G4:M4"/>
    <mergeCell ref="N4:T4"/>
    <mergeCell ref="U4:AA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422F-EF2F-4A8D-B601-355181B3507A}">
  <dimension ref="A1:AL55"/>
  <sheetViews>
    <sheetView topLeftCell="A7" zoomScale="80" zoomScaleNormal="80" workbookViewId="0">
      <selection activeCell="H27" sqref="H25:H27"/>
    </sheetView>
  </sheetViews>
  <sheetFormatPr baseColWidth="10" defaultRowHeight="15" x14ac:dyDescent="0.25"/>
  <sheetData>
    <row r="1" spans="1:38" x14ac:dyDescent="0.25">
      <c r="A1" s="3" t="s">
        <v>0</v>
      </c>
      <c r="B1" s="4"/>
    </row>
    <row r="2" spans="1:38" x14ac:dyDescent="0.25">
      <c r="A2" s="3" t="s">
        <v>112</v>
      </c>
      <c r="B2" s="5"/>
    </row>
    <row r="3" spans="1:38" ht="15.75" thickBot="1" x14ac:dyDescent="0.3">
      <c r="A3" s="5"/>
      <c r="B3" s="5"/>
      <c r="D3" s="5"/>
      <c r="W3" s="6"/>
    </row>
    <row r="4" spans="1:38" ht="15.75" thickBot="1" x14ac:dyDescent="0.3">
      <c r="A4" s="187" t="s">
        <v>2</v>
      </c>
      <c r="B4" s="187"/>
      <c r="C4" s="191" t="s">
        <v>105</v>
      </c>
      <c r="D4" s="193"/>
      <c r="E4" s="191" t="s">
        <v>106</v>
      </c>
      <c r="F4" s="192"/>
      <c r="G4" s="192"/>
      <c r="H4" s="192"/>
      <c r="I4" s="192"/>
      <c r="J4" s="192"/>
      <c r="K4" s="193"/>
      <c r="L4" s="191" t="s">
        <v>107</v>
      </c>
      <c r="M4" s="192"/>
      <c r="N4" s="192"/>
      <c r="O4" s="192"/>
      <c r="P4" s="192"/>
      <c r="Q4" s="192"/>
      <c r="R4" s="193"/>
      <c r="S4" s="191" t="s">
        <v>108</v>
      </c>
      <c r="T4" s="192"/>
      <c r="U4" s="192"/>
      <c r="V4" s="192"/>
      <c r="W4" s="192"/>
      <c r="X4" s="192"/>
      <c r="Y4" s="193"/>
      <c r="Z4" s="191" t="s">
        <v>109</v>
      </c>
      <c r="AA4" s="192"/>
      <c r="AB4" s="192"/>
      <c r="AC4" s="192"/>
      <c r="AD4" s="192"/>
      <c r="AE4" s="192"/>
      <c r="AF4" s="193"/>
      <c r="AG4" s="151" t="s">
        <v>110</v>
      </c>
      <c r="AH4" s="132"/>
      <c r="AI4" s="132"/>
      <c r="AJ4" s="132"/>
      <c r="AK4" s="132"/>
      <c r="AL4" s="132"/>
    </row>
    <row r="5" spans="1:38" ht="15.75" thickBot="1" x14ac:dyDescent="0.3">
      <c r="A5" s="186" t="s">
        <v>8</v>
      </c>
      <c r="B5" s="186"/>
      <c r="C5" s="152" t="s">
        <v>13</v>
      </c>
      <c r="D5" s="170" t="s">
        <v>14</v>
      </c>
      <c r="E5" s="73" t="s">
        <v>9</v>
      </c>
      <c r="F5" s="73" t="s">
        <v>10</v>
      </c>
      <c r="G5" s="73" t="s">
        <v>11</v>
      </c>
      <c r="H5" s="73" t="s">
        <v>11</v>
      </c>
      <c r="I5" s="73" t="s">
        <v>12</v>
      </c>
      <c r="J5" s="73" t="s">
        <v>13</v>
      </c>
      <c r="K5" s="73" t="s">
        <v>14</v>
      </c>
      <c r="L5" s="72" t="s">
        <v>9</v>
      </c>
      <c r="M5" s="73" t="s">
        <v>10</v>
      </c>
      <c r="N5" s="73" t="s">
        <v>11</v>
      </c>
      <c r="O5" s="73" t="s">
        <v>11</v>
      </c>
      <c r="P5" s="73" t="s">
        <v>12</v>
      </c>
      <c r="Q5" s="73" t="s">
        <v>13</v>
      </c>
      <c r="R5" s="73" t="s">
        <v>14</v>
      </c>
      <c r="S5" s="73" t="s">
        <v>9</v>
      </c>
      <c r="T5" s="73" t="s">
        <v>10</v>
      </c>
      <c r="U5" s="73" t="s">
        <v>11</v>
      </c>
      <c r="V5" s="73" t="s">
        <v>11</v>
      </c>
      <c r="W5" s="73" t="s">
        <v>12</v>
      </c>
      <c r="X5" s="73" t="s">
        <v>13</v>
      </c>
      <c r="Y5" s="153" t="s">
        <v>14</v>
      </c>
      <c r="Z5" s="73" t="s">
        <v>9</v>
      </c>
      <c r="AA5" s="73" t="s">
        <v>10</v>
      </c>
      <c r="AB5" s="73" t="s">
        <v>11</v>
      </c>
      <c r="AC5" s="73" t="s">
        <v>11</v>
      </c>
      <c r="AD5" s="73" t="s">
        <v>12</v>
      </c>
      <c r="AE5" s="73" t="s">
        <v>13</v>
      </c>
      <c r="AF5" s="153" t="s">
        <v>14</v>
      </c>
      <c r="AG5" s="169" t="s">
        <v>9</v>
      </c>
    </row>
    <row r="6" spans="1:38" ht="15.75" thickBot="1" x14ac:dyDescent="0.3">
      <c r="A6" s="186"/>
      <c r="B6" s="186"/>
      <c r="C6" s="154">
        <v>1</v>
      </c>
      <c r="D6" s="155">
        <v>2</v>
      </c>
      <c r="E6" s="155">
        <v>3</v>
      </c>
      <c r="F6" s="155">
        <v>4</v>
      </c>
      <c r="G6" s="155">
        <v>5</v>
      </c>
      <c r="H6" s="155">
        <v>6</v>
      </c>
      <c r="I6" s="155">
        <v>7</v>
      </c>
      <c r="J6" s="155">
        <v>8</v>
      </c>
      <c r="K6" s="155">
        <v>9</v>
      </c>
      <c r="L6" s="155">
        <v>10</v>
      </c>
      <c r="M6" s="155">
        <v>11</v>
      </c>
      <c r="N6" s="155">
        <v>12</v>
      </c>
      <c r="O6" s="155">
        <v>13</v>
      </c>
      <c r="P6" s="155">
        <v>14</v>
      </c>
      <c r="Q6" s="155">
        <v>15</v>
      </c>
      <c r="R6" s="155">
        <v>16</v>
      </c>
      <c r="S6" s="155">
        <v>17</v>
      </c>
      <c r="T6" s="155">
        <v>18</v>
      </c>
      <c r="U6" s="155">
        <v>19</v>
      </c>
      <c r="V6" s="155">
        <v>20</v>
      </c>
      <c r="W6" s="155">
        <v>21</v>
      </c>
      <c r="X6" s="155">
        <v>22</v>
      </c>
      <c r="Y6" s="155">
        <v>23</v>
      </c>
      <c r="Z6" s="155">
        <v>24</v>
      </c>
      <c r="AA6" s="155">
        <v>25</v>
      </c>
      <c r="AB6" s="155">
        <v>26</v>
      </c>
      <c r="AC6" s="155">
        <v>27</v>
      </c>
      <c r="AD6" s="155">
        <v>28</v>
      </c>
      <c r="AE6" s="155">
        <v>29</v>
      </c>
      <c r="AF6" s="155">
        <v>30</v>
      </c>
      <c r="AG6" s="156">
        <v>31</v>
      </c>
    </row>
    <row r="7" spans="1:38" x14ac:dyDescent="0.25">
      <c r="A7" s="11" t="s">
        <v>15</v>
      </c>
      <c r="B7" s="12" t="s">
        <v>16</v>
      </c>
      <c r="C7" s="81"/>
      <c r="D7" s="79"/>
      <c r="E7" s="80"/>
      <c r="F7" s="78"/>
      <c r="G7" s="78"/>
      <c r="H7" s="78"/>
      <c r="I7" s="78"/>
      <c r="J7" s="78"/>
      <c r="K7" s="79"/>
      <c r="L7" s="80"/>
      <c r="M7" s="78"/>
      <c r="N7" s="78"/>
      <c r="O7" s="78"/>
      <c r="P7" s="81"/>
      <c r="Q7" s="81"/>
      <c r="R7" s="79"/>
      <c r="S7" s="80"/>
      <c r="T7" s="78"/>
      <c r="U7" s="78"/>
      <c r="V7" s="78"/>
      <c r="W7" s="78"/>
      <c r="X7" s="78"/>
      <c r="Y7" s="79"/>
      <c r="Z7" s="80"/>
      <c r="AA7" s="78"/>
      <c r="AB7" s="78"/>
      <c r="AC7" s="78"/>
      <c r="AD7" s="78"/>
      <c r="AE7" s="78"/>
      <c r="AF7" s="79"/>
      <c r="AG7" s="125"/>
    </row>
    <row r="8" spans="1:38" x14ac:dyDescent="0.25">
      <c r="A8" s="16"/>
      <c r="B8" s="4" t="s">
        <v>17</v>
      </c>
      <c r="C8" s="89"/>
      <c r="D8" s="88"/>
      <c r="E8" s="84"/>
      <c r="F8" s="87"/>
      <c r="G8" s="87"/>
      <c r="H8" s="87"/>
      <c r="I8" s="87"/>
      <c r="J8" s="87"/>
      <c r="K8" s="88"/>
      <c r="L8" s="84"/>
      <c r="M8" s="87"/>
      <c r="N8" s="87"/>
      <c r="O8" s="87"/>
      <c r="P8" s="89"/>
      <c r="Q8" s="89"/>
      <c r="R8" s="88"/>
      <c r="S8" s="84"/>
      <c r="T8" s="87"/>
      <c r="U8" s="87"/>
      <c r="V8" s="87"/>
      <c r="W8" s="87"/>
      <c r="X8" s="87"/>
      <c r="Y8" s="88"/>
      <c r="Z8" s="84"/>
      <c r="AA8" s="87"/>
      <c r="AB8" s="87"/>
      <c r="AC8" s="87"/>
      <c r="AD8" s="87"/>
      <c r="AE8" s="87"/>
      <c r="AF8" s="88"/>
      <c r="AG8" s="88"/>
    </row>
    <row r="9" spans="1:38" x14ac:dyDescent="0.25">
      <c r="A9" s="16"/>
      <c r="B9" s="4" t="s">
        <v>18</v>
      </c>
      <c r="C9" s="96" t="str">
        <f>IF(C$7="","",IF(C$7=0,0,C8/C$7*100))</f>
        <v/>
      </c>
      <c r="D9" s="95" t="str">
        <f t="shared" ref="D9:AG9" si="0">IF(D$7="","",IF(D$7=0,0,D8/D$7*100))</f>
        <v/>
      </c>
      <c r="E9" s="92" t="str">
        <f t="shared" si="0"/>
        <v/>
      </c>
      <c r="F9" s="94" t="str">
        <f t="shared" si="0"/>
        <v/>
      </c>
      <c r="G9" s="94" t="str">
        <f t="shared" si="0"/>
        <v/>
      </c>
      <c r="H9" s="94" t="str">
        <f t="shared" si="0"/>
        <v/>
      </c>
      <c r="I9" s="94" t="str">
        <f t="shared" si="0"/>
        <v/>
      </c>
      <c r="J9" s="94" t="str">
        <f t="shared" si="0"/>
        <v/>
      </c>
      <c r="K9" s="95" t="str">
        <f t="shared" si="0"/>
        <v/>
      </c>
      <c r="L9" s="92" t="str">
        <f t="shared" si="0"/>
        <v/>
      </c>
      <c r="M9" s="94" t="str">
        <f t="shared" si="0"/>
        <v/>
      </c>
      <c r="N9" s="94" t="str">
        <f t="shared" si="0"/>
        <v/>
      </c>
      <c r="O9" s="94" t="str">
        <f t="shared" si="0"/>
        <v/>
      </c>
      <c r="P9" s="96" t="str">
        <f t="shared" si="0"/>
        <v/>
      </c>
      <c r="Q9" s="96" t="str">
        <f t="shared" si="0"/>
        <v/>
      </c>
      <c r="R9" s="95" t="str">
        <f t="shared" si="0"/>
        <v/>
      </c>
      <c r="S9" s="92" t="str">
        <f t="shared" si="0"/>
        <v/>
      </c>
      <c r="T9" s="94" t="str">
        <f t="shared" si="0"/>
        <v/>
      </c>
      <c r="U9" s="94" t="str">
        <f t="shared" si="0"/>
        <v/>
      </c>
      <c r="V9" s="94" t="str">
        <f t="shared" si="0"/>
        <v/>
      </c>
      <c r="W9" s="94" t="str">
        <f t="shared" si="0"/>
        <v/>
      </c>
      <c r="X9" s="94" t="str">
        <f t="shared" si="0"/>
        <v/>
      </c>
      <c r="Y9" s="95" t="str">
        <f t="shared" si="0"/>
        <v/>
      </c>
      <c r="Z9" s="92" t="str">
        <f t="shared" si="0"/>
        <v/>
      </c>
      <c r="AA9" s="94" t="str">
        <f t="shared" si="0"/>
        <v/>
      </c>
      <c r="AB9" s="94" t="str">
        <f t="shared" si="0"/>
        <v/>
      </c>
      <c r="AC9" s="94" t="str">
        <f t="shared" si="0"/>
        <v/>
      </c>
      <c r="AD9" s="94" t="str">
        <f t="shared" si="0"/>
        <v/>
      </c>
      <c r="AE9" s="94" t="str">
        <f t="shared" si="0"/>
        <v/>
      </c>
      <c r="AF9" s="95" t="str">
        <f t="shared" si="0"/>
        <v/>
      </c>
      <c r="AG9" s="95" t="str">
        <f t="shared" si="0"/>
        <v/>
      </c>
    </row>
    <row r="10" spans="1:38" x14ac:dyDescent="0.25">
      <c r="A10" s="24"/>
      <c r="B10" s="25" t="s">
        <v>19</v>
      </c>
      <c r="C10" s="103"/>
      <c r="D10" s="102"/>
      <c r="E10" s="99"/>
      <c r="F10" s="101"/>
      <c r="G10" s="101"/>
      <c r="H10" s="101"/>
      <c r="I10" s="101"/>
      <c r="J10" s="101"/>
      <c r="K10" s="102"/>
      <c r="L10" s="99"/>
      <c r="M10" s="101"/>
      <c r="N10" s="101"/>
      <c r="O10" s="101"/>
      <c r="P10" s="103"/>
      <c r="Q10" s="103"/>
      <c r="R10" s="102"/>
      <c r="S10" s="99"/>
      <c r="T10" s="101"/>
      <c r="U10" s="101"/>
      <c r="V10" s="101"/>
      <c r="W10" s="101"/>
      <c r="X10" s="101"/>
      <c r="Y10" s="102"/>
      <c r="Z10" s="99"/>
      <c r="AA10" s="101"/>
      <c r="AB10" s="101"/>
      <c r="AC10" s="101"/>
      <c r="AD10" s="101"/>
      <c r="AE10" s="101"/>
      <c r="AF10" s="102"/>
      <c r="AG10" s="102"/>
    </row>
    <row r="11" spans="1:38" x14ac:dyDescent="0.25">
      <c r="A11" s="24"/>
      <c r="B11" s="25" t="s">
        <v>20</v>
      </c>
      <c r="C11" s="96" t="str">
        <f>IF(C$7="","",IF(C$7=0,0,C10/C$7*100))</f>
        <v/>
      </c>
      <c r="D11" s="102" t="str">
        <f t="shared" ref="D11:AG11" si="1">IF(D$7="","",IF(D$7=0,0,D10/D$7*100))</f>
        <v/>
      </c>
      <c r="E11" s="99" t="str">
        <f t="shared" si="1"/>
        <v/>
      </c>
      <c r="F11" s="94" t="str">
        <f t="shared" si="1"/>
        <v/>
      </c>
      <c r="G11" s="94" t="str">
        <f t="shared" si="1"/>
        <v/>
      </c>
      <c r="H11" s="94" t="str">
        <f t="shared" si="1"/>
        <v/>
      </c>
      <c r="I11" s="94" t="str">
        <f t="shared" si="1"/>
        <v/>
      </c>
      <c r="J11" s="94" t="str">
        <f t="shared" si="1"/>
        <v/>
      </c>
      <c r="K11" s="102" t="str">
        <f t="shared" si="1"/>
        <v/>
      </c>
      <c r="L11" s="99" t="str">
        <f t="shared" si="1"/>
        <v/>
      </c>
      <c r="M11" s="94" t="str">
        <f t="shared" si="1"/>
        <v/>
      </c>
      <c r="N11" s="94" t="str">
        <f t="shared" si="1"/>
        <v/>
      </c>
      <c r="O11" s="94" t="str">
        <f t="shared" si="1"/>
        <v/>
      </c>
      <c r="P11" s="96" t="str">
        <f t="shared" si="1"/>
        <v/>
      </c>
      <c r="Q11" s="96" t="str">
        <f t="shared" si="1"/>
        <v/>
      </c>
      <c r="R11" s="102" t="str">
        <f t="shared" si="1"/>
        <v/>
      </c>
      <c r="S11" s="99" t="str">
        <f t="shared" si="1"/>
        <v/>
      </c>
      <c r="T11" s="94" t="str">
        <f t="shared" si="1"/>
        <v/>
      </c>
      <c r="U11" s="94" t="str">
        <f t="shared" si="1"/>
        <v/>
      </c>
      <c r="V11" s="94" t="str">
        <f t="shared" si="1"/>
        <v/>
      </c>
      <c r="W11" s="94" t="str">
        <f t="shared" si="1"/>
        <v/>
      </c>
      <c r="X11" s="94" t="str">
        <f t="shared" si="1"/>
        <v/>
      </c>
      <c r="Y11" s="102" t="str">
        <f t="shared" si="1"/>
        <v/>
      </c>
      <c r="Z11" s="99" t="str">
        <f t="shared" si="1"/>
        <v/>
      </c>
      <c r="AA11" s="94" t="str">
        <f t="shared" si="1"/>
        <v/>
      </c>
      <c r="AB11" s="94" t="str">
        <f t="shared" si="1"/>
        <v/>
      </c>
      <c r="AC11" s="94" t="str">
        <f t="shared" si="1"/>
        <v/>
      </c>
      <c r="AD11" s="94" t="str">
        <f t="shared" si="1"/>
        <v/>
      </c>
      <c r="AE11" s="94" t="str">
        <f t="shared" si="1"/>
        <v/>
      </c>
      <c r="AF11" s="102" t="str">
        <f t="shared" si="1"/>
        <v/>
      </c>
      <c r="AG11" s="102" t="str">
        <f t="shared" si="1"/>
        <v/>
      </c>
    </row>
    <row r="12" spans="1:38" x14ac:dyDescent="0.25">
      <c r="A12" s="24"/>
      <c r="B12" s="25" t="s">
        <v>21</v>
      </c>
      <c r="C12" s="103"/>
      <c r="D12" s="102"/>
      <c r="E12" s="99"/>
      <c r="F12" s="101"/>
      <c r="G12" s="101"/>
      <c r="H12" s="101"/>
      <c r="I12" s="101"/>
      <c r="J12" s="101"/>
      <c r="K12" s="102"/>
      <c r="L12" s="99"/>
      <c r="M12" s="101"/>
      <c r="N12" s="101"/>
      <c r="O12" s="101"/>
      <c r="P12" s="103"/>
      <c r="Q12" s="103"/>
      <c r="R12" s="102"/>
      <c r="S12" s="99"/>
      <c r="T12" s="101"/>
      <c r="U12" s="101"/>
      <c r="V12" s="101"/>
      <c r="W12" s="101"/>
      <c r="X12" s="101"/>
      <c r="Y12" s="102"/>
      <c r="Z12" s="99"/>
      <c r="AA12" s="101"/>
      <c r="AB12" s="101"/>
      <c r="AC12" s="101"/>
      <c r="AD12" s="101"/>
      <c r="AE12" s="101"/>
      <c r="AF12" s="102"/>
      <c r="AG12" s="102"/>
    </row>
    <row r="13" spans="1:38" ht="15.75" thickBot="1" x14ac:dyDescent="0.3">
      <c r="A13" s="24"/>
      <c r="B13" s="4" t="s">
        <v>22</v>
      </c>
      <c r="C13" s="108" t="str">
        <f>IF(C$7="","",IF(C$7=0,0,C12/C$7*100))</f>
        <v/>
      </c>
      <c r="D13" s="102" t="str">
        <f t="shared" ref="D13:AG13" si="2">IF(D$7="","",IF(D$7=0,0,D12/D$7*100))</f>
        <v/>
      </c>
      <c r="E13" s="99" t="str">
        <f t="shared" si="2"/>
        <v/>
      </c>
      <c r="F13" s="107" t="str">
        <f t="shared" si="2"/>
        <v/>
      </c>
      <c r="G13" s="107" t="str">
        <f t="shared" si="2"/>
        <v/>
      </c>
      <c r="H13" s="107" t="str">
        <f t="shared" si="2"/>
        <v/>
      </c>
      <c r="I13" s="107" t="str">
        <f t="shared" si="2"/>
        <v/>
      </c>
      <c r="J13" s="107" t="str">
        <f t="shared" si="2"/>
        <v/>
      </c>
      <c r="K13" s="102" t="str">
        <f t="shared" si="2"/>
        <v/>
      </c>
      <c r="L13" s="99" t="str">
        <f t="shared" si="2"/>
        <v/>
      </c>
      <c r="M13" s="107" t="str">
        <f t="shared" si="2"/>
        <v/>
      </c>
      <c r="N13" s="107" t="str">
        <f t="shared" si="2"/>
        <v/>
      </c>
      <c r="O13" s="107" t="str">
        <f t="shared" si="2"/>
        <v/>
      </c>
      <c r="P13" s="108" t="str">
        <f t="shared" si="2"/>
        <v/>
      </c>
      <c r="Q13" s="108" t="str">
        <f t="shared" si="2"/>
        <v/>
      </c>
      <c r="R13" s="102" t="str">
        <f t="shared" si="2"/>
        <v/>
      </c>
      <c r="S13" s="99" t="str">
        <f t="shared" si="2"/>
        <v/>
      </c>
      <c r="T13" s="107" t="str">
        <f t="shared" si="2"/>
        <v/>
      </c>
      <c r="U13" s="107" t="str">
        <f t="shared" si="2"/>
        <v/>
      </c>
      <c r="V13" s="107" t="str">
        <f t="shared" si="2"/>
        <v/>
      </c>
      <c r="W13" s="107" t="str">
        <f t="shared" si="2"/>
        <v/>
      </c>
      <c r="X13" s="107" t="str">
        <f t="shared" si="2"/>
        <v/>
      </c>
      <c r="Y13" s="102" t="str">
        <f t="shared" si="2"/>
        <v/>
      </c>
      <c r="Z13" s="99" t="str">
        <f t="shared" si="2"/>
        <v/>
      </c>
      <c r="AA13" s="107" t="str">
        <f t="shared" si="2"/>
        <v/>
      </c>
      <c r="AB13" s="107" t="str">
        <f t="shared" si="2"/>
        <v/>
      </c>
      <c r="AC13" s="107" t="str">
        <f t="shared" si="2"/>
        <v/>
      </c>
      <c r="AD13" s="107" t="str">
        <f t="shared" si="2"/>
        <v/>
      </c>
      <c r="AE13" s="107" t="str">
        <f t="shared" si="2"/>
        <v/>
      </c>
      <c r="AF13" s="102" t="str">
        <f t="shared" si="2"/>
        <v/>
      </c>
      <c r="AG13" s="102" t="str">
        <f t="shared" si="2"/>
        <v/>
      </c>
    </row>
    <row r="14" spans="1:38" x14ac:dyDescent="0.25">
      <c r="A14" s="11" t="s">
        <v>23</v>
      </c>
      <c r="B14" s="12" t="s">
        <v>16</v>
      </c>
      <c r="C14" s="81"/>
      <c r="D14" s="114"/>
      <c r="E14" s="111"/>
      <c r="F14" s="113"/>
      <c r="G14" s="113"/>
      <c r="H14" s="113"/>
      <c r="I14" s="113"/>
      <c r="J14" s="113"/>
      <c r="K14" s="114"/>
      <c r="L14" s="111"/>
      <c r="M14" s="113"/>
      <c r="N14" s="113"/>
      <c r="O14" s="113"/>
      <c r="P14" s="115"/>
      <c r="Q14" s="115"/>
      <c r="R14" s="114"/>
      <c r="S14" s="111"/>
      <c r="T14" s="113"/>
      <c r="U14" s="113"/>
      <c r="V14" s="113"/>
      <c r="W14" s="113"/>
      <c r="X14" s="113"/>
      <c r="Y14" s="114"/>
      <c r="Z14" s="111"/>
      <c r="AA14" s="113"/>
      <c r="AB14" s="113"/>
      <c r="AC14" s="113"/>
      <c r="AD14" s="113"/>
      <c r="AE14" s="113"/>
      <c r="AF14" s="114"/>
      <c r="AG14" s="114"/>
    </row>
    <row r="15" spans="1:38" x14ac:dyDescent="0.25">
      <c r="A15" s="16"/>
      <c r="B15" s="4" t="s">
        <v>17</v>
      </c>
      <c r="C15" s="89"/>
      <c r="D15" s="88"/>
      <c r="E15" s="84"/>
      <c r="F15" s="87"/>
      <c r="G15" s="87"/>
      <c r="H15" s="87"/>
      <c r="I15" s="87"/>
      <c r="J15" s="87"/>
      <c r="K15" s="88"/>
      <c r="L15" s="84"/>
      <c r="M15" s="87"/>
      <c r="N15" s="87"/>
      <c r="O15" s="87"/>
      <c r="P15" s="89"/>
      <c r="Q15" s="89"/>
      <c r="R15" s="88"/>
      <c r="S15" s="84"/>
      <c r="T15" s="87"/>
      <c r="U15" s="87"/>
      <c r="V15" s="87"/>
      <c r="W15" s="87"/>
      <c r="X15" s="87"/>
      <c r="Y15" s="88"/>
      <c r="Z15" s="84"/>
      <c r="AA15" s="87"/>
      <c r="AB15" s="87"/>
      <c r="AC15" s="87"/>
      <c r="AD15" s="87"/>
      <c r="AE15" s="87"/>
      <c r="AF15" s="88"/>
      <c r="AG15" s="88"/>
    </row>
    <row r="16" spans="1:38" x14ac:dyDescent="0.25">
      <c r="A16" s="16"/>
      <c r="B16" s="4" t="s">
        <v>18</v>
      </c>
      <c r="C16" s="96" t="str">
        <f>IF(C$14="","",IF(C$14=0,0,C15/C$14*100))</f>
        <v/>
      </c>
      <c r="D16" s="95" t="str">
        <f t="shared" ref="D16:AG16" si="3">IF(D$14="","",IF(D$14=0,0,D15/D$14*100))</f>
        <v/>
      </c>
      <c r="E16" s="92" t="str">
        <f t="shared" si="3"/>
        <v/>
      </c>
      <c r="F16" s="94" t="str">
        <f t="shared" si="3"/>
        <v/>
      </c>
      <c r="G16" s="94" t="str">
        <f t="shared" si="3"/>
        <v/>
      </c>
      <c r="H16" s="94" t="str">
        <f t="shared" si="3"/>
        <v/>
      </c>
      <c r="I16" s="94" t="str">
        <f t="shared" si="3"/>
        <v/>
      </c>
      <c r="J16" s="94" t="str">
        <f t="shared" si="3"/>
        <v/>
      </c>
      <c r="K16" s="95" t="str">
        <f t="shared" si="3"/>
        <v/>
      </c>
      <c r="L16" s="92" t="str">
        <f t="shared" si="3"/>
        <v/>
      </c>
      <c r="M16" s="94" t="str">
        <f t="shared" si="3"/>
        <v/>
      </c>
      <c r="N16" s="94" t="str">
        <f t="shared" si="3"/>
        <v/>
      </c>
      <c r="O16" s="94" t="str">
        <f t="shared" si="3"/>
        <v/>
      </c>
      <c r="P16" s="96" t="str">
        <f t="shared" si="3"/>
        <v/>
      </c>
      <c r="Q16" s="96" t="str">
        <f t="shared" si="3"/>
        <v/>
      </c>
      <c r="R16" s="95" t="str">
        <f t="shared" si="3"/>
        <v/>
      </c>
      <c r="S16" s="92" t="str">
        <f t="shared" si="3"/>
        <v/>
      </c>
      <c r="T16" s="94" t="str">
        <f t="shared" si="3"/>
        <v/>
      </c>
      <c r="U16" s="94" t="str">
        <f t="shared" si="3"/>
        <v/>
      </c>
      <c r="V16" s="94" t="str">
        <f t="shared" si="3"/>
        <v/>
      </c>
      <c r="W16" s="94" t="str">
        <f t="shared" si="3"/>
        <v/>
      </c>
      <c r="X16" s="94" t="str">
        <f t="shared" si="3"/>
        <v/>
      </c>
      <c r="Y16" s="95" t="str">
        <f t="shared" si="3"/>
        <v/>
      </c>
      <c r="Z16" s="92" t="str">
        <f t="shared" si="3"/>
        <v/>
      </c>
      <c r="AA16" s="94" t="str">
        <f t="shared" si="3"/>
        <v/>
      </c>
      <c r="AB16" s="94" t="str">
        <f t="shared" si="3"/>
        <v/>
      </c>
      <c r="AC16" s="94" t="str">
        <f t="shared" si="3"/>
        <v/>
      </c>
      <c r="AD16" s="94" t="str">
        <f t="shared" si="3"/>
        <v/>
      </c>
      <c r="AE16" s="94" t="str">
        <f t="shared" si="3"/>
        <v/>
      </c>
      <c r="AF16" s="95" t="str">
        <f t="shared" si="3"/>
        <v/>
      </c>
      <c r="AG16" s="95" t="str">
        <f t="shared" si="3"/>
        <v/>
      </c>
    </row>
    <row r="17" spans="1:33" x14ac:dyDescent="0.25">
      <c r="A17" s="24"/>
      <c r="B17" s="25" t="s">
        <v>19</v>
      </c>
      <c r="C17" s="103"/>
      <c r="D17" s="102"/>
      <c r="E17" s="99"/>
      <c r="F17" s="101"/>
      <c r="G17" s="101"/>
      <c r="H17" s="101"/>
      <c r="I17" s="101"/>
      <c r="J17" s="101"/>
      <c r="K17" s="102"/>
      <c r="L17" s="99"/>
      <c r="M17" s="101"/>
      <c r="N17" s="101"/>
      <c r="O17" s="101"/>
      <c r="P17" s="103"/>
      <c r="Q17" s="103"/>
      <c r="R17" s="102"/>
      <c r="S17" s="99"/>
      <c r="T17" s="101"/>
      <c r="U17" s="101"/>
      <c r="V17" s="101"/>
      <c r="W17" s="101"/>
      <c r="X17" s="101"/>
      <c r="Y17" s="102"/>
      <c r="Z17" s="99"/>
      <c r="AA17" s="101"/>
      <c r="AB17" s="101"/>
      <c r="AC17" s="101"/>
      <c r="AD17" s="101"/>
      <c r="AE17" s="101"/>
      <c r="AF17" s="102"/>
      <c r="AG17" s="102"/>
    </row>
    <row r="18" spans="1:33" x14ac:dyDescent="0.25">
      <c r="A18" s="24"/>
      <c r="B18" s="25" t="s">
        <v>20</v>
      </c>
      <c r="C18" s="96" t="str">
        <f>IF(C$14="","",IF(C$14=0,0,C17/C$14*100))</f>
        <v/>
      </c>
      <c r="D18" s="102" t="str">
        <f t="shared" ref="D18:AG18" si="4">IF(D$14="","",IF(D$14=0,0,D17/D$14*100))</f>
        <v/>
      </c>
      <c r="E18" s="99" t="str">
        <f t="shared" si="4"/>
        <v/>
      </c>
      <c r="F18" s="94" t="str">
        <f t="shared" si="4"/>
        <v/>
      </c>
      <c r="G18" s="94" t="str">
        <f t="shared" si="4"/>
        <v/>
      </c>
      <c r="H18" s="94" t="str">
        <f t="shared" si="4"/>
        <v/>
      </c>
      <c r="I18" s="94" t="str">
        <f t="shared" si="4"/>
        <v/>
      </c>
      <c r="J18" s="94" t="str">
        <f t="shared" si="4"/>
        <v/>
      </c>
      <c r="K18" s="102" t="str">
        <f t="shared" si="4"/>
        <v/>
      </c>
      <c r="L18" s="99" t="str">
        <f t="shared" si="4"/>
        <v/>
      </c>
      <c r="M18" s="94" t="str">
        <f t="shared" si="4"/>
        <v/>
      </c>
      <c r="N18" s="94" t="str">
        <f t="shared" si="4"/>
        <v/>
      </c>
      <c r="O18" s="94" t="str">
        <f t="shared" si="4"/>
        <v/>
      </c>
      <c r="P18" s="96" t="str">
        <f t="shared" si="4"/>
        <v/>
      </c>
      <c r="Q18" s="96" t="str">
        <f t="shared" si="4"/>
        <v/>
      </c>
      <c r="R18" s="102" t="str">
        <f t="shared" si="4"/>
        <v/>
      </c>
      <c r="S18" s="99" t="str">
        <f t="shared" si="4"/>
        <v/>
      </c>
      <c r="T18" s="94" t="str">
        <f t="shared" si="4"/>
        <v/>
      </c>
      <c r="U18" s="94" t="str">
        <f t="shared" si="4"/>
        <v/>
      </c>
      <c r="V18" s="94" t="str">
        <f t="shared" si="4"/>
        <v/>
      </c>
      <c r="W18" s="94" t="str">
        <f t="shared" si="4"/>
        <v/>
      </c>
      <c r="X18" s="94" t="str">
        <f t="shared" si="4"/>
        <v/>
      </c>
      <c r="Y18" s="102" t="str">
        <f t="shared" si="4"/>
        <v/>
      </c>
      <c r="Z18" s="99" t="str">
        <f t="shared" si="4"/>
        <v/>
      </c>
      <c r="AA18" s="94" t="str">
        <f t="shared" si="4"/>
        <v/>
      </c>
      <c r="AB18" s="94" t="str">
        <f t="shared" si="4"/>
        <v/>
      </c>
      <c r="AC18" s="94" t="str">
        <f t="shared" si="4"/>
        <v/>
      </c>
      <c r="AD18" s="94" t="str">
        <f t="shared" si="4"/>
        <v/>
      </c>
      <c r="AE18" s="94" t="str">
        <f t="shared" si="4"/>
        <v/>
      </c>
      <c r="AF18" s="102" t="str">
        <f t="shared" si="4"/>
        <v/>
      </c>
      <c r="AG18" s="102" t="str">
        <f t="shared" si="4"/>
        <v/>
      </c>
    </row>
    <row r="19" spans="1:33" x14ac:dyDescent="0.25">
      <c r="A19" s="24"/>
      <c r="B19" s="25" t="s">
        <v>21</v>
      </c>
      <c r="C19" s="103"/>
      <c r="D19" s="102"/>
      <c r="E19" s="99"/>
      <c r="F19" s="101"/>
      <c r="G19" s="101"/>
      <c r="H19" s="101"/>
      <c r="I19" s="101"/>
      <c r="J19" s="101"/>
      <c r="K19" s="102"/>
      <c r="L19" s="99"/>
      <c r="M19" s="101"/>
      <c r="N19" s="101"/>
      <c r="O19" s="101"/>
      <c r="P19" s="103"/>
      <c r="Q19" s="103"/>
      <c r="R19" s="102"/>
      <c r="S19" s="99"/>
      <c r="T19" s="101"/>
      <c r="U19" s="101"/>
      <c r="V19" s="101"/>
      <c r="W19" s="101"/>
      <c r="X19" s="101"/>
      <c r="Y19" s="102"/>
      <c r="Z19" s="99"/>
      <c r="AA19" s="101"/>
      <c r="AB19" s="101"/>
      <c r="AC19" s="101"/>
      <c r="AD19" s="101"/>
      <c r="AE19" s="101"/>
      <c r="AF19" s="102"/>
      <c r="AG19" s="102"/>
    </row>
    <row r="20" spans="1:33" ht="15.75" thickBot="1" x14ac:dyDescent="0.3">
      <c r="A20" s="24"/>
      <c r="B20" s="25" t="s">
        <v>22</v>
      </c>
      <c r="C20" s="108" t="str">
        <f>IF(C$14="","",IF(C$14=0,0,C19/C$14*100))</f>
        <v/>
      </c>
      <c r="D20" s="102" t="str">
        <f t="shared" ref="D20:AG20" si="5">IF(D$14="","",IF(D$14=0,0,D19/D$14*100))</f>
        <v/>
      </c>
      <c r="E20" s="99" t="str">
        <f t="shared" si="5"/>
        <v/>
      </c>
      <c r="F20" s="106" t="str">
        <f t="shared" si="5"/>
        <v/>
      </c>
      <c r="G20" s="106" t="str">
        <f t="shared" si="5"/>
        <v/>
      </c>
      <c r="H20" s="106" t="str">
        <f t="shared" si="5"/>
        <v/>
      </c>
      <c r="I20" s="106" t="str">
        <f t="shared" si="5"/>
        <v/>
      </c>
      <c r="J20" s="106" t="str">
        <f t="shared" si="5"/>
        <v/>
      </c>
      <c r="K20" s="102" t="str">
        <f t="shared" si="5"/>
        <v/>
      </c>
      <c r="L20" s="99" t="str">
        <f t="shared" si="5"/>
        <v/>
      </c>
      <c r="M20" s="107" t="str">
        <f t="shared" si="5"/>
        <v/>
      </c>
      <c r="N20" s="107" t="str">
        <f t="shared" si="5"/>
        <v/>
      </c>
      <c r="O20" s="107" t="str">
        <f t="shared" si="5"/>
        <v/>
      </c>
      <c r="P20" s="118" t="str">
        <f t="shared" si="5"/>
        <v/>
      </c>
      <c r="Q20" s="108" t="str">
        <f t="shared" si="5"/>
        <v/>
      </c>
      <c r="R20" s="102" t="str">
        <f t="shared" si="5"/>
        <v/>
      </c>
      <c r="S20" s="99" t="str">
        <f t="shared" si="5"/>
        <v/>
      </c>
      <c r="T20" s="107" t="str">
        <f t="shared" si="5"/>
        <v/>
      </c>
      <c r="U20" s="107" t="str">
        <f t="shared" si="5"/>
        <v/>
      </c>
      <c r="V20" s="106" t="str">
        <f t="shared" si="5"/>
        <v/>
      </c>
      <c r="W20" s="106" t="str">
        <f t="shared" si="5"/>
        <v/>
      </c>
      <c r="X20" s="106" t="str">
        <f t="shared" si="5"/>
        <v/>
      </c>
      <c r="Y20" s="102" t="str">
        <f t="shared" si="5"/>
        <v/>
      </c>
      <c r="Z20" s="99" t="str">
        <f t="shared" si="5"/>
        <v/>
      </c>
      <c r="AA20" s="107" t="str">
        <f t="shared" si="5"/>
        <v/>
      </c>
      <c r="AB20" s="107" t="str">
        <f t="shared" si="5"/>
        <v/>
      </c>
      <c r="AC20" s="106" t="str">
        <f t="shared" si="5"/>
        <v/>
      </c>
      <c r="AD20" s="106" t="str">
        <f t="shared" si="5"/>
        <v/>
      </c>
      <c r="AE20" s="106" t="str">
        <f t="shared" si="5"/>
        <v/>
      </c>
      <c r="AF20" s="102" t="str">
        <f t="shared" si="5"/>
        <v/>
      </c>
      <c r="AG20" s="102" t="str">
        <f t="shared" si="5"/>
        <v/>
      </c>
    </row>
    <row r="21" spans="1:33" x14ac:dyDescent="0.25">
      <c r="A21" s="11" t="s">
        <v>24</v>
      </c>
      <c r="B21" s="12" t="s">
        <v>16</v>
      </c>
      <c r="C21" s="81"/>
      <c r="D21" s="114"/>
      <c r="E21" s="111"/>
      <c r="F21" s="113"/>
      <c r="G21" s="113"/>
      <c r="H21" s="113"/>
      <c r="I21" s="113"/>
      <c r="J21" s="113"/>
      <c r="K21" s="114"/>
      <c r="L21" s="111"/>
      <c r="M21" s="113"/>
      <c r="N21" s="113"/>
      <c r="O21" s="113"/>
      <c r="P21" s="115"/>
      <c r="Q21" s="115"/>
      <c r="R21" s="114"/>
      <c r="S21" s="111"/>
      <c r="T21" s="113"/>
      <c r="U21" s="113"/>
      <c r="V21" s="113"/>
      <c r="W21" s="113"/>
      <c r="X21" s="113"/>
      <c r="Y21" s="114"/>
      <c r="Z21" s="111"/>
      <c r="AA21" s="113"/>
      <c r="AB21" s="113"/>
      <c r="AC21" s="113"/>
      <c r="AD21" s="113"/>
      <c r="AE21" s="113"/>
      <c r="AF21" s="114"/>
      <c r="AG21" s="114"/>
    </row>
    <row r="22" spans="1:33" x14ac:dyDescent="0.25">
      <c r="A22" s="16"/>
      <c r="B22" s="4" t="s">
        <v>17</v>
      </c>
      <c r="C22" s="89"/>
      <c r="D22" s="88"/>
      <c r="E22" s="84"/>
      <c r="F22" s="87"/>
      <c r="G22" s="87"/>
      <c r="H22" s="87"/>
      <c r="I22" s="87"/>
      <c r="J22" s="87"/>
      <c r="K22" s="88"/>
      <c r="L22" s="84"/>
      <c r="M22" s="87"/>
      <c r="N22" s="87"/>
      <c r="O22" s="87"/>
      <c r="P22" s="89"/>
      <c r="Q22" s="89"/>
      <c r="R22" s="88"/>
      <c r="S22" s="84"/>
      <c r="T22" s="87"/>
      <c r="U22" s="87"/>
      <c r="V22" s="87"/>
      <c r="W22" s="87"/>
      <c r="X22" s="87"/>
      <c r="Y22" s="88"/>
      <c r="Z22" s="84"/>
      <c r="AA22" s="87"/>
      <c r="AB22" s="87"/>
      <c r="AC22" s="87"/>
      <c r="AD22" s="87"/>
      <c r="AE22" s="87"/>
      <c r="AF22" s="88"/>
      <c r="AG22" s="88"/>
    </row>
    <row r="23" spans="1:33" x14ac:dyDescent="0.25">
      <c r="A23" s="16"/>
      <c r="B23" s="4" t="s">
        <v>18</v>
      </c>
      <c r="C23" s="96" t="str">
        <f>IF(C21="","",IF(C21=0,0,C22/C21*100))</f>
        <v/>
      </c>
      <c r="D23" s="95" t="str">
        <f t="shared" ref="D23:AG23" si="6">IF(D21="","",IF(D21=0,0,D22/D21*100))</f>
        <v/>
      </c>
      <c r="E23" s="92" t="str">
        <f t="shared" si="6"/>
        <v/>
      </c>
      <c r="F23" s="94" t="str">
        <f t="shared" si="6"/>
        <v/>
      </c>
      <c r="G23" s="94" t="str">
        <f t="shared" si="6"/>
        <v/>
      </c>
      <c r="H23" s="94" t="str">
        <f t="shared" si="6"/>
        <v/>
      </c>
      <c r="I23" s="94" t="str">
        <f t="shared" si="6"/>
        <v/>
      </c>
      <c r="J23" s="94" t="str">
        <f t="shared" si="6"/>
        <v/>
      </c>
      <c r="K23" s="95" t="str">
        <f t="shared" si="6"/>
        <v/>
      </c>
      <c r="L23" s="92" t="str">
        <f t="shared" si="6"/>
        <v/>
      </c>
      <c r="M23" s="94" t="str">
        <f t="shared" si="6"/>
        <v/>
      </c>
      <c r="N23" s="94" t="str">
        <f t="shared" si="6"/>
        <v/>
      </c>
      <c r="O23" s="94" t="str">
        <f t="shared" si="6"/>
        <v/>
      </c>
      <c r="P23" s="96" t="str">
        <f t="shared" si="6"/>
        <v/>
      </c>
      <c r="Q23" s="96" t="str">
        <f t="shared" si="6"/>
        <v/>
      </c>
      <c r="R23" s="95" t="str">
        <f t="shared" si="6"/>
        <v/>
      </c>
      <c r="S23" s="92" t="str">
        <f t="shared" si="6"/>
        <v/>
      </c>
      <c r="T23" s="94" t="str">
        <f t="shared" si="6"/>
        <v/>
      </c>
      <c r="U23" s="94" t="str">
        <f t="shared" si="6"/>
        <v/>
      </c>
      <c r="V23" s="94" t="str">
        <f t="shared" si="6"/>
        <v/>
      </c>
      <c r="W23" s="94" t="str">
        <f t="shared" si="6"/>
        <v/>
      </c>
      <c r="X23" s="94" t="str">
        <f t="shared" si="6"/>
        <v/>
      </c>
      <c r="Y23" s="95" t="str">
        <f t="shared" si="6"/>
        <v/>
      </c>
      <c r="Z23" s="92" t="str">
        <f t="shared" si="6"/>
        <v/>
      </c>
      <c r="AA23" s="94" t="str">
        <f t="shared" si="6"/>
        <v/>
      </c>
      <c r="AB23" s="94" t="str">
        <f t="shared" si="6"/>
        <v/>
      </c>
      <c r="AC23" s="94" t="str">
        <f t="shared" si="6"/>
        <v/>
      </c>
      <c r="AD23" s="94" t="str">
        <f t="shared" si="6"/>
        <v/>
      </c>
      <c r="AE23" s="94" t="str">
        <f t="shared" si="6"/>
        <v/>
      </c>
      <c r="AF23" s="95" t="str">
        <f t="shared" si="6"/>
        <v/>
      </c>
      <c r="AG23" s="95" t="str">
        <f t="shared" si="6"/>
        <v/>
      </c>
    </row>
    <row r="24" spans="1:33" x14ac:dyDescent="0.25">
      <c r="A24" s="24"/>
      <c r="B24" s="25" t="s">
        <v>19</v>
      </c>
      <c r="C24" s="103"/>
      <c r="D24" s="102"/>
      <c r="E24" s="99"/>
      <c r="F24" s="101"/>
      <c r="G24" s="101"/>
      <c r="H24" s="101"/>
      <c r="I24" s="101"/>
      <c r="J24" s="101"/>
      <c r="K24" s="102"/>
      <c r="L24" s="99"/>
      <c r="M24" s="101"/>
      <c r="N24" s="101"/>
      <c r="O24" s="101"/>
      <c r="P24" s="103"/>
      <c r="Q24" s="103"/>
      <c r="R24" s="102"/>
      <c r="S24" s="99"/>
      <c r="T24" s="101"/>
      <c r="U24" s="101"/>
      <c r="V24" s="101"/>
      <c r="W24" s="101"/>
      <c r="X24" s="101"/>
      <c r="Y24" s="102"/>
      <c r="Z24" s="99"/>
      <c r="AA24" s="101"/>
      <c r="AB24" s="101"/>
      <c r="AC24" s="101"/>
      <c r="AD24" s="101"/>
      <c r="AE24" s="101"/>
      <c r="AF24" s="102"/>
      <c r="AG24" s="102"/>
    </row>
    <row r="25" spans="1:33" x14ac:dyDescent="0.25">
      <c r="A25" s="24"/>
      <c r="B25" s="25" t="s">
        <v>20</v>
      </c>
      <c r="C25" s="96" t="str">
        <f>IF(C$21="","",IF(C$21=0,0,C24/C$21*100))</f>
        <v/>
      </c>
      <c r="D25" s="102" t="str">
        <f t="shared" ref="D25:AG25" si="7">IF(D$21="","",IF(D$21=0,0,D24/D$21*100))</f>
        <v/>
      </c>
      <c r="E25" s="99" t="str">
        <f t="shared" si="7"/>
        <v/>
      </c>
      <c r="F25" s="94" t="str">
        <f t="shared" si="7"/>
        <v/>
      </c>
      <c r="G25" s="94" t="str">
        <f t="shared" si="7"/>
        <v/>
      </c>
      <c r="H25" s="94" t="str">
        <f t="shared" si="7"/>
        <v/>
      </c>
      <c r="I25" s="94" t="str">
        <f t="shared" si="7"/>
        <v/>
      </c>
      <c r="J25" s="94" t="str">
        <f t="shared" si="7"/>
        <v/>
      </c>
      <c r="K25" s="102" t="str">
        <f t="shared" si="7"/>
        <v/>
      </c>
      <c r="L25" s="99" t="str">
        <f t="shared" si="7"/>
        <v/>
      </c>
      <c r="M25" s="94" t="str">
        <f t="shared" si="7"/>
        <v/>
      </c>
      <c r="N25" s="94" t="str">
        <f t="shared" si="7"/>
        <v/>
      </c>
      <c r="O25" s="94" t="str">
        <f t="shared" si="7"/>
        <v/>
      </c>
      <c r="P25" s="96" t="str">
        <f t="shared" si="7"/>
        <v/>
      </c>
      <c r="Q25" s="96" t="str">
        <f t="shared" si="7"/>
        <v/>
      </c>
      <c r="R25" s="102" t="str">
        <f t="shared" si="7"/>
        <v/>
      </c>
      <c r="S25" s="99" t="str">
        <f t="shared" si="7"/>
        <v/>
      </c>
      <c r="T25" s="94" t="str">
        <f t="shared" si="7"/>
        <v/>
      </c>
      <c r="U25" s="94" t="str">
        <f t="shared" si="7"/>
        <v/>
      </c>
      <c r="V25" s="94" t="str">
        <f t="shared" si="7"/>
        <v/>
      </c>
      <c r="W25" s="94" t="str">
        <f t="shared" si="7"/>
        <v/>
      </c>
      <c r="X25" s="94" t="str">
        <f t="shared" si="7"/>
        <v/>
      </c>
      <c r="Y25" s="102" t="str">
        <f t="shared" si="7"/>
        <v/>
      </c>
      <c r="Z25" s="99" t="str">
        <f t="shared" si="7"/>
        <v/>
      </c>
      <c r="AA25" s="94" t="str">
        <f t="shared" si="7"/>
        <v/>
      </c>
      <c r="AB25" s="94" t="str">
        <f t="shared" si="7"/>
        <v/>
      </c>
      <c r="AC25" s="94" t="str">
        <f t="shared" si="7"/>
        <v/>
      </c>
      <c r="AD25" s="94" t="str">
        <f t="shared" si="7"/>
        <v/>
      </c>
      <c r="AE25" s="94" t="str">
        <f t="shared" si="7"/>
        <v/>
      </c>
      <c r="AF25" s="102" t="str">
        <f t="shared" si="7"/>
        <v/>
      </c>
      <c r="AG25" s="102" t="str">
        <f t="shared" si="7"/>
        <v/>
      </c>
    </row>
    <row r="26" spans="1:33" x14ac:dyDescent="0.25">
      <c r="A26" s="24"/>
      <c r="B26" s="25" t="s">
        <v>21</v>
      </c>
      <c r="C26" s="103"/>
      <c r="D26" s="102"/>
      <c r="E26" s="99"/>
      <c r="F26" s="101"/>
      <c r="G26" s="101"/>
      <c r="H26" s="101"/>
      <c r="I26" s="101"/>
      <c r="J26" s="101"/>
      <c r="K26" s="102"/>
      <c r="L26" s="99"/>
      <c r="M26" s="101"/>
      <c r="N26" s="101"/>
      <c r="O26" s="101"/>
      <c r="P26" s="103"/>
      <c r="Q26" s="103"/>
      <c r="R26" s="102"/>
      <c r="S26" s="99"/>
      <c r="T26" s="101"/>
      <c r="U26" s="101"/>
      <c r="V26" s="101"/>
      <c r="W26" s="101"/>
      <c r="X26" s="101"/>
      <c r="Y26" s="102"/>
      <c r="Z26" s="99"/>
      <c r="AA26" s="101"/>
      <c r="AB26" s="101"/>
      <c r="AC26" s="101"/>
      <c r="AD26" s="101"/>
      <c r="AE26" s="101"/>
      <c r="AF26" s="102"/>
      <c r="AG26" s="102"/>
    </row>
    <row r="27" spans="1:33" ht="15.75" thickBot="1" x14ac:dyDescent="0.3">
      <c r="A27" s="24"/>
      <c r="B27" s="25" t="s">
        <v>22</v>
      </c>
      <c r="C27" s="108" t="str">
        <f>IF(C$21="","",IF(C$21=0,0,C26/C$21*100))</f>
        <v/>
      </c>
      <c r="D27" s="102" t="str">
        <f t="shared" ref="D27:AG27" si="8">IF(D$21="","",IF(D$21=0,0,D26/D$21*100))</f>
        <v/>
      </c>
      <c r="E27" s="119" t="str">
        <f t="shared" si="8"/>
        <v/>
      </c>
      <c r="F27" s="106" t="str">
        <f t="shared" si="8"/>
        <v/>
      </c>
      <c r="G27" s="106" t="str">
        <f t="shared" si="8"/>
        <v/>
      </c>
      <c r="H27" s="106" t="str">
        <f t="shared" si="8"/>
        <v/>
      </c>
      <c r="I27" s="106" t="str">
        <f t="shared" si="8"/>
        <v/>
      </c>
      <c r="J27" s="106" t="str">
        <f t="shared" si="8"/>
        <v/>
      </c>
      <c r="K27" s="120" t="str">
        <f t="shared" si="8"/>
        <v/>
      </c>
      <c r="L27" s="119" t="str">
        <f t="shared" si="8"/>
        <v/>
      </c>
      <c r="M27" s="106" t="str">
        <f t="shared" si="8"/>
        <v/>
      </c>
      <c r="N27" s="106" t="str">
        <f t="shared" si="8"/>
        <v/>
      </c>
      <c r="O27" s="106" t="str">
        <f t="shared" si="8"/>
        <v/>
      </c>
      <c r="P27" s="118" t="str">
        <f t="shared" si="8"/>
        <v/>
      </c>
      <c r="Q27" s="118" t="str">
        <f t="shared" si="8"/>
        <v/>
      </c>
      <c r="R27" s="120" t="str">
        <f t="shared" si="8"/>
        <v/>
      </c>
      <c r="S27" s="119" t="str">
        <f t="shared" si="8"/>
        <v/>
      </c>
      <c r="T27" s="106" t="str">
        <f t="shared" si="8"/>
        <v/>
      </c>
      <c r="U27" s="106" t="str">
        <f t="shared" si="8"/>
        <v/>
      </c>
      <c r="V27" s="106" t="str">
        <f t="shared" si="8"/>
        <v/>
      </c>
      <c r="W27" s="106" t="str">
        <f t="shared" si="8"/>
        <v/>
      </c>
      <c r="X27" s="106" t="str">
        <f t="shared" si="8"/>
        <v/>
      </c>
      <c r="Y27" s="120" t="str">
        <f t="shared" si="8"/>
        <v/>
      </c>
      <c r="Z27" s="119" t="str">
        <f t="shared" si="8"/>
        <v/>
      </c>
      <c r="AA27" s="106" t="str">
        <f t="shared" si="8"/>
        <v/>
      </c>
      <c r="AB27" s="106" t="str">
        <f t="shared" si="8"/>
        <v/>
      </c>
      <c r="AC27" s="106" t="str">
        <f t="shared" si="8"/>
        <v/>
      </c>
      <c r="AD27" s="106" t="str">
        <f t="shared" si="8"/>
        <v/>
      </c>
      <c r="AE27" s="106" t="str">
        <f t="shared" si="8"/>
        <v/>
      </c>
      <c r="AF27" s="120" t="str">
        <f t="shared" si="8"/>
        <v/>
      </c>
      <c r="AG27" s="120" t="str">
        <f t="shared" si="8"/>
        <v/>
      </c>
    </row>
    <row r="28" spans="1:33" x14ac:dyDescent="0.25">
      <c r="A28" s="11" t="s">
        <v>25</v>
      </c>
      <c r="B28" s="12" t="s">
        <v>16</v>
      </c>
      <c r="C28" s="81"/>
      <c r="D28" s="114"/>
      <c r="E28" s="80"/>
      <c r="F28" s="124"/>
      <c r="G28" s="124"/>
      <c r="H28" s="124"/>
      <c r="I28" s="124"/>
      <c r="J28" s="124"/>
      <c r="K28" s="125"/>
      <c r="L28" s="80"/>
      <c r="M28" s="124"/>
      <c r="N28" s="124"/>
      <c r="O28" s="124"/>
      <c r="P28" s="126"/>
      <c r="Q28" s="126"/>
      <c r="R28" s="125"/>
      <c r="S28" s="80"/>
      <c r="T28" s="124"/>
      <c r="U28" s="124"/>
      <c r="V28" s="124"/>
      <c r="W28" s="124"/>
      <c r="X28" s="124"/>
      <c r="Y28" s="125"/>
      <c r="Z28" s="80"/>
      <c r="AA28" s="124"/>
      <c r="AB28" s="124"/>
      <c r="AC28" s="124"/>
      <c r="AD28" s="124"/>
      <c r="AE28" s="124"/>
      <c r="AF28" s="125"/>
      <c r="AG28" s="125"/>
    </row>
    <row r="29" spans="1:33" x14ac:dyDescent="0.25">
      <c r="A29" s="16"/>
      <c r="B29" s="4" t="s">
        <v>17</v>
      </c>
      <c r="C29" s="89"/>
      <c r="D29" s="88"/>
      <c r="E29" s="84"/>
      <c r="F29" s="87"/>
      <c r="G29" s="87"/>
      <c r="H29" s="87"/>
      <c r="I29" s="87"/>
      <c r="J29" s="87"/>
      <c r="K29" s="88"/>
      <c r="L29" s="84"/>
      <c r="M29" s="87"/>
      <c r="N29" s="87"/>
      <c r="O29" s="87"/>
      <c r="P29" s="89"/>
      <c r="Q29" s="89"/>
      <c r="R29" s="88"/>
      <c r="S29" s="84"/>
      <c r="T29" s="87"/>
      <c r="U29" s="87"/>
      <c r="V29" s="87"/>
      <c r="W29" s="87"/>
      <c r="X29" s="87"/>
      <c r="Y29" s="88"/>
      <c r="Z29" s="84"/>
      <c r="AA29" s="87"/>
      <c r="AB29" s="87"/>
      <c r="AC29" s="87"/>
      <c r="AD29" s="87"/>
      <c r="AE29" s="87"/>
      <c r="AF29" s="88"/>
      <c r="AG29" s="88"/>
    </row>
    <row r="30" spans="1:33" x14ac:dyDescent="0.25">
      <c r="A30" s="16"/>
      <c r="B30" s="4" t="s">
        <v>18</v>
      </c>
      <c r="C30" s="96" t="str">
        <f>IF(C$28="","",IF(C$28=0,0,C29/C$28*100))</f>
        <v/>
      </c>
      <c r="D30" s="95" t="str">
        <f t="shared" ref="D30:AG30" si="9">IF(D$28="","",IF(D$28=0,0,D29/D$28*100))</f>
        <v/>
      </c>
      <c r="E30" s="92" t="str">
        <f t="shared" si="9"/>
        <v/>
      </c>
      <c r="F30" s="94" t="str">
        <f t="shared" si="9"/>
        <v/>
      </c>
      <c r="G30" s="94" t="str">
        <f t="shared" si="9"/>
        <v/>
      </c>
      <c r="H30" s="94" t="str">
        <f t="shared" si="9"/>
        <v/>
      </c>
      <c r="I30" s="94" t="str">
        <f t="shared" si="9"/>
        <v/>
      </c>
      <c r="J30" s="94" t="str">
        <f t="shared" si="9"/>
        <v/>
      </c>
      <c r="K30" s="95" t="str">
        <f t="shared" si="9"/>
        <v/>
      </c>
      <c r="L30" s="92" t="str">
        <f t="shared" si="9"/>
        <v/>
      </c>
      <c r="M30" s="94" t="str">
        <f t="shared" si="9"/>
        <v/>
      </c>
      <c r="N30" s="94" t="str">
        <f t="shared" si="9"/>
        <v/>
      </c>
      <c r="O30" s="94" t="str">
        <f t="shared" si="9"/>
        <v/>
      </c>
      <c r="P30" s="96" t="str">
        <f t="shared" si="9"/>
        <v/>
      </c>
      <c r="Q30" s="96" t="str">
        <f t="shared" si="9"/>
        <v/>
      </c>
      <c r="R30" s="95" t="str">
        <f t="shared" si="9"/>
        <v/>
      </c>
      <c r="S30" s="92" t="str">
        <f t="shared" si="9"/>
        <v/>
      </c>
      <c r="T30" s="94" t="str">
        <f t="shared" si="9"/>
        <v/>
      </c>
      <c r="U30" s="94" t="str">
        <f t="shared" si="9"/>
        <v/>
      </c>
      <c r="V30" s="94" t="str">
        <f t="shared" si="9"/>
        <v/>
      </c>
      <c r="W30" s="94" t="str">
        <f t="shared" si="9"/>
        <v/>
      </c>
      <c r="X30" s="94" t="str">
        <f t="shared" si="9"/>
        <v/>
      </c>
      <c r="Y30" s="95" t="str">
        <f t="shared" si="9"/>
        <v/>
      </c>
      <c r="Z30" s="92" t="str">
        <f t="shared" si="9"/>
        <v/>
      </c>
      <c r="AA30" s="94" t="str">
        <f t="shared" si="9"/>
        <v/>
      </c>
      <c r="AB30" s="94" t="str">
        <f t="shared" si="9"/>
        <v/>
      </c>
      <c r="AC30" s="94" t="str">
        <f t="shared" si="9"/>
        <v/>
      </c>
      <c r="AD30" s="94" t="str">
        <f t="shared" si="9"/>
        <v/>
      </c>
      <c r="AE30" s="94" t="str">
        <f t="shared" si="9"/>
        <v/>
      </c>
      <c r="AF30" s="95" t="str">
        <f t="shared" si="9"/>
        <v/>
      </c>
      <c r="AG30" s="95" t="str">
        <f t="shared" si="9"/>
        <v/>
      </c>
    </row>
    <row r="31" spans="1:33" x14ac:dyDescent="0.25">
      <c r="A31" s="24"/>
      <c r="B31" s="25" t="s">
        <v>19</v>
      </c>
      <c r="C31" s="103"/>
      <c r="D31" s="102"/>
      <c r="E31" s="99"/>
      <c r="F31" s="101"/>
      <c r="G31" s="101"/>
      <c r="H31" s="101"/>
      <c r="I31" s="101"/>
      <c r="J31" s="101"/>
      <c r="K31" s="102"/>
      <c r="L31" s="99"/>
      <c r="M31" s="101"/>
      <c r="N31" s="101"/>
      <c r="O31" s="101"/>
      <c r="P31" s="103"/>
      <c r="Q31" s="103"/>
      <c r="R31" s="102"/>
      <c r="S31" s="99"/>
      <c r="T31" s="101"/>
      <c r="U31" s="101"/>
      <c r="V31" s="101"/>
      <c r="W31" s="101"/>
      <c r="X31" s="101"/>
      <c r="Y31" s="102"/>
      <c r="Z31" s="99"/>
      <c r="AA31" s="101"/>
      <c r="AB31" s="101"/>
      <c r="AC31" s="101"/>
      <c r="AD31" s="101"/>
      <c r="AE31" s="101"/>
      <c r="AF31" s="102"/>
      <c r="AG31" s="102"/>
    </row>
    <row r="32" spans="1:33" x14ac:dyDescent="0.25">
      <c r="A32" s="24"/>
      <c r="B32" s="25" t="s">
        <v>20</v>
      </c>
      <c r="C32" s="96" t="str">
        <f>IF(C$28="","",IF(C$28=0,0,C31/C$28*100))</f>
        <v/>
      </c>
      <c r="D32" s="102" t="str">
        <f t="shared" ref="D32:AG32" si="10">IF(D$28="","",IF(D$28=0,0,D31/D$28*100))</f>
        <v/>
      </c>
      <c r="E32" s="99" t="str">
        <f t="shared" si="10"/>
        <v/>
      </c>
      <c r="F32" s="94" t="str">
        <f t="shared" si="10"/>
        <v/>
      </c>
      <c r="G32" s="94" t="str">
        <f t="shared" si="10"/>
        <v/>
      </c>
      <c r="H32" s="94" t="str">
        <f t="shared" si="10"/>
        <v/>
      </c>
      <c r="I32" s="94" t="str">
        <f t="shared" si="10"/>
        <v/>
      </c>
      <c r="J32" s="94" t="str">
        <f t="shared" si="10"/>
        <v/>
      </c>
      <c r="K32" s="102" t="str">
        <f t="shared" si="10"/>
        <v/>
      </c>
      <c r="L32" s="99" t="str">
        <f t="shared" si="10"/>
        <v/>
      </c>
      <c r="M32" s="94" t="str">
        <f t="shared" si="10"/>
        <v/>
      </c>
      <c r="N32" s="94" t="str">
        <f t="shared" si="10"/>
        <v/>
      </c>
      <c r="O32" s="94" t="str">
        <f t="shared" si="10"/>
        <v/>
      </c>
      <c r="P32" s="96" t="str">
        <f t="shared" si="10"/>
        <v/>
      </c>
      <c r="Q32" s="96" t="str">
        <f t="shared" si="10"/>
        <v/>
      </c>
      <c r="R32" s="102" t="str">
        <f t="shared" si="10"/>
        <v/>
      </c>
      <c r="S32" s="99" t="str">
        <f t="shared" si="10"/>
        <v/>
      </c>
      <c r="T32" s="94" t="str">
        <f t="shared" si="10"/>
        <v/>
      </c>
      <c r="U32" s="94" t="str">
        <f t="shared" si="10"/>
        <v/>
      </c>
      <c r="V32" s="94" t="str">
        <f t="shared" si="10"/>
        <v/>
      </c>
      <c r="W32" s="94" t="str">
        <f t="shared" si="10"/>
        <v/>
      </c>
      <c r="X32" s="94" t="str">
        <f t="shared" si="10"/>
        <v/>
      </c>
      <c r="Y32" s="102" t="str">
        <f t="shared" si="10"/>
        <v/>
      </c>
      <c r="Z32" s="99" t="str">
        <f t="shared" si="10"/>
        <v/>
      </c>
      <c r="AA32" s="94" t="str">
        <f t="shared" si="10"/>
        <v/>
      </c>
      <c r="AB32" s="94" t="str">
        <f t="shared" si="10"/>
        <v/>
      </c>
      <c r="AC32" s="94" t="str">
        <f t="shared" si="10"/>
        <v/>
      </c>
      <c r="AD32" s="94" t="str">
        <f t="shared" si="10"/>
        <v/>
      </c>
      <c r="AE32" s="94" t="str">
        <f t="shared" si="10"/>
        <v/>
      </c>
      <c r="AF32" s="102" t="str">
        <f t="shared" si="10"/>
        <v/>
      </c>
      <c r="AG32" s="102" t="str">
        <f t="shared" si="10"/>
        <v/>
      </c>
    </row>
    <row r="33" spans="1:33" x14ac:dyDescent="0.25">
      <c r="A33" s="24"/>
      <c r="B33" s="25" t="s">
        <v>21</v>
      </c>
      <c r="C33" s="103"/>
      <c r="D33" s="102"/>
      <c r="E33" s="99"/>
      <c r="F33" s="101"/>
      <c r="G33" s="101"/>
      <c r="H33" s="101"/>
      <c r="I33" s="101"/>
      <c r="J33" s="101"/>
      <c r="K33" s="102"/>
      <c r="L33" s="99"/>
      <c r="M33" s="101"/>
      <c r="N33" s="101"/>
      <c r="O33" s="101"/>
      <c r="P33" s="103"/>
      <c r="Q33" s="103"/>
      <c r="R33" s="102"/>
      <c r="S33" s="99"/>
      <c r="T33" s="101"/>
      <c r="U33" s="101"/>
      <c r="V33" s="101"/>
      <c r="W33" s="101"/>
      <c r="X33" s="101"/>
      <c r="Y33" s="102"/>
      <c r="Z33" s="99"/>
      <c r="AA33" s="101"/>
      <c r="AB33" s="101"/>
      <c r="AC33" s="101"/>
      <c r="AD33" s="101"/>
      <c r="AE33" s="101"/>
      <c r="AF33" s="102"/>
      <c r="AG33" s="102"/>
    </row>
    <row r="34" spans="1:33" ht="15.75" thickBot="1" x14ac:dyDescent="0.3">
      <c r="A34" s="24"/>
      <c r="B34" s="25" t="s">
        <v>22</v>
      </c>
      <c r="C34" s="108" t="str">
        <f>IF(C$28="","",IF(C$28=0,0,C33/C$28*100))</f>
        <v/>
      </c>
      <c r="D34" s="102" t="str">
        <f t="shared" ref="D34:AG34" si="11">IF(D$28="","",IF(D$28=0,0,D33/D$28*100))</f>
        <v/>
      </c>
      <c r="E34" s="99" t="str">
        <f t="shared" si="11"/>
        <v/>
      </c>
      <c r="F34" s="106" t="str">
        <f t="shared" si="11"/>
        <v/>
      </c>
      <c r="G34" s="106" t="str">
        <f t="shared" si="11"/>
        <v/>
      </c>
      <c r="H34" s="106" t="str">
        <f t="shared" si="11"/>
        <v/>
      </c>
      <c r="I34" s="106" t="str">
        <f t="shared" si="11"/>
        <v/>
      </c>
      <c r="J34" s="106" t="str">
        <f t="shared" si="11"/>
        <v/>
      </c>
      <c r="K34" s="102" t="str">
        <f t="shared" si="11"/>
        <v/>
      </c>
      <c r="L34" s="99" t="str">
        <f t="shared" si="11"/>
        <v/>
      </c>
      <c r="M34" s="107" t="str">
        <f t="shared" si="11"/>
        <v/>
      </c>
      <c r="N34" s="107" t="str">
        <f t="shared" si="11"/>
        <v/>
      </c>
      <c r="O34" s="107" t="str">
        <f t="shared" si="11"/>
        <v/>
      </c>
      <c r="P34" s="118" t="str">
        <f t="shared" si="11"/>
        <v/>
      </c>
      <c r="Q34" s="118" t="str">
        <f t="shared" si="11"/>
        <v/>
      </c>
      <c r="R34" s="102" t="str">
        <f t="shared" si="11"/>
        <v/>
      </c>
      <c r="S34" s="99" t="str">
        <f t="shared" si="11"/>
        <v/>
      </c>
      <c r="T34" s="106" t="str">
        <f t="shared" si="11"/>
        <v/>
      </c>
      <c r="U34" s="107" t="str">
        <f t="shared" si="11"/>
        <v/>
      </c>
      <c r="V34" s="106" t="str">
        <f t="shared" si="11"/>
        <v/>
      </c>
      <c r="W34" s="106" t="str">
        <f t="shared" si="11"/>
        <v/>
      </c>
      <c r="X34" s="106" t="str">
        <f t="shared" si="11"/>
        <v/>
      </c>
      <c r="Y34" s="102" t="str">
        <f t="shared" si="11"/>
        <v/>
      </c>
      <c r="Z34" s="99" t="str">
        <f t="shared" si="11"/>
        <v/>
      </c>
      <c r="AA34" s="106" t="str">
        <f t="shared" si="11"/>
        <v/>
      </c>
      <c r="AB34" s="107" t="str">
        <f t="shared" si="11"/>
        <v/>
      </c>
      <c r="AC34" s="106" t="str">
        <f t="shared" si="11"/>
        <v/>
      </c>
      <c r="AD34" s="106" t="str">
        <f t="shared" si="11"/>
        <v/>
      </c>
      <c r="AE34" s="106" t="str">
        <f t="shared" si="11"/>
        <v/>
      </c>
      <c r="AF34" s="102" t="str">
        <f t="shared" si="11"/>
        <v/>
      </c>
      <c r="AG34" s="102" t="str">
        <f t="shared" si="11"/>
        <v/>
      </c>
    </row>
    <row r="35" spans="1:33" x14ac:dyDescent="0.25">
      <c r="A35" s="11" t="s">
        <v>26</v>
      </c>
      <c r="B35" s="12" t="s">
        <v>16</v>
      </c>
      <c r="C35" s="81"/>
      <c r="D35" s="114"/>
      <c r="E35" s="111"/>
      <c r="F35" s="113"/>
      <c r="G35" s="113"/>
      <c r="H35" s="113"/>
      <c r="I35" s="113"/>
      <c r="J35" s="113"/>
      <c r="K35" s="114"/>
      <c r="L35" s="111"/>
      <c r="M35" s="113"/>
      <c r="N35" s="113"/>
      <c r="O35" s="113"/>
      <c r="P35" s="115"/>
      <c r="Q35" s="115"/>
      <c r="R35" s="114"/>
      <c r="S35" s="111"/>
      <c r="T35" s="113"/>
      <c r="U35" s="113"/>
      <c r="V35" s="113"/>
      <c r="W35" s="113"/>
      <c r="X35" s="113"/>
      <c r="Y35" s="114"/>
      <c r="Z35" s="111"/>
      <c r="AA35" s="113"/>
      <c r="AB35" s="113"/>
      <c r="AC35" s="113"/>
      <c r="AD35" s="113"/>
      <c r="AE35" s="113"/>
      <c r="AF35" s="114"/>
      <c r="AG35" s="114"/>
    </row>
    <row r="36" spans="1:33" x14ac:dyDescent="0.25">
      <c r="A36" s="16"/>
      <c r="B36" s="4" t="s">
        <v>17</v>
      </c>
      <c r="C36" s="89"/>
      <c r="D36" s="88"/>
      <c r="E36" s="84"/>
      <c r="F36" s="87"/>
      <c r="G36" s="87"/>
      <c r="H36" s="87"/>
      <c r="I36" s="87"/>
      <c r="J36" s="87"/>
      <c r="K36" s="88"/>
      <c r="L36" s="84"/>
      <c r="M36" s="87"/>
      <c r="N36" s="87"/>
      <c r="O36" s="87"/>
      <c r="P36" s="89"/>
      <c r="Q36" s="89"/>
      <c r="R36" s="88"/>
      <c r="S36" s="84"/>
      <c r="T36" s="87"/>
      <c r="U36" s="87"/>
      <c r="V36" s="87"/>
      <c r="W36" s="87"/>
      <c r="X36" s="87"/>
      <c r="Y36" s="88"/>
      <c r="Z36" s="84"/>
      <c r="AA36" s="87"/>
      <c r="AB36" s="87"/>
      <c r="AC36" s="87"/>
      <c r="AD36" s="87"/>
      <c r="AE36" s="87"/>
      <c r="AF36" s="88"/>
      <c r="AG36" s="88"/>
    </row>
    <row r="37" spans="1:33" x14ac:dyDescent="0.25">
      <c r="A37" s="16"/>
      <c r="B37" s="4" t="s">
        <v>18</v>
      </c>
      <c r="C37" s="96" t="str">
        <f>IF(C$35="","",IF(C$35=0,0,C36/C$35*100))</f>
        <v/>
      </c>
      <c r="D37" s="95" t="str">
        <f t="shared" ref="D37:AG37" si="12">IF(D$35="","",IF(D$35=0,0,D36/D$35*100))</f>
        <v/>
      </c>
      <c r="E37" s="92" t="str">
        <f t="shared" si="12"/>
        <v/>
      </c>
      <c r="F37" s="94" t="str">
        <f t="shared" si="12"/>
        <v/>
      </c>
      <c r="G37" s="94" t="str">
        <f t="shared" si="12"/>
        <v/>
      </c>
      <c r="H37" s="94" t="str">
        <f t="shared" si="12"/>
        <v/>
      </c>
      <c r="I37" s="94" t="str">
        <f t="shared" si="12"/>
        <v/>
      </c>
      <c r="J37" s="94" t="str">
        <f t="shared" si="12"/>
        <v/>
      </c>
      <c r="K37" s="95" t="str">
        <f t="shared" si="12"/>
        <v/>
      </c>
      <c r="L37" s="92" t="str">
        <f t="shared" si="12"/>
        <v/>
      </c>
      <c r="M37" s="94" t="str">
        <f t="shared" si="12"/>
        <v/>
      </c>
      <c r="N37" s="94" t="str">
        <f t="shared" si="12"/>
        <v/>
      </c>
      <c r="O37" s="94" t="str">
        <f t="shared" si="12"/>
        <v/>
      </c>
      <c r="P37" s="96" t="str">
        <f t="shared" si="12"/>
        <v/>
      </c>
      <c r="Q37" s="96" t="str">
        <f t="shared" si="12"/>
        <v/>
      </c>
      <c r="R37" s="95" t="str">
        <f t="shared" si="12"/>
        <v/>
      </c>
      <c r="S37" s="92" t="str">
        <f t="shared" si="12"/>
        <v/>
      </c>
      <c r="T37" s="94" t="str">
        <f t="shared" si="12"/>
        <v/>
      </c>
      <c r="U37" s="94" t="str">
        <f t="shared" si="12"/>
        <v/>
      </c>
      <c r="V37" s="94" t="str">
        <f t="shared" si="12"/>
        <v/>
      </c>
      <c r="W37" s="94" t="str">
        <f t="shared" si="12"/>
        <v/>
      </c>
      <c r="X37" s="94" t="str">
        <f t="shared" si="12"/>
        <v/>
      </c>
      <c r="Y37" s="95" t="str">
        <f t="shared" si="12"/>
        <v/>
      </c>
      <c r="Z37" s="92" t="str">
        <f t="shared" si="12"/>
        <v/>
      </c>
      <c r="AA37" s="94" t="str">
        <f t="shared" si="12"/>
        <v/>
      </c>
      <c r="AB37" s="94" t="str">
        <f t="shared" si="12"/>
        <v/>
      </c>
      <c r="AC37" s="94" t="str">
        <f t="shared" si="12"/>
        <v/>
      </c>
      <c r="AD37" s="94" t="str">
        <f t="shared" si="12"/>
        <v/>
      </c>
      <c r="AE37" s="94" t="str">
        <f t="shared" si="12"/>
        <v/>
      </c>
      <c r="AF37" s="95" t="str">
        <f t="shared" si="12"/>
        <v/>
      </c>
      <c r="AG37" s="95" t="str">
        <f t="shared" si="12"/>
        <v/>
      </c>
    </row>
    <row r="38" spans="1:33" x14ac:dyDescent="0.25">
      <c r="A38" s="24"/>
      <c r="B38" s="25" t="s">
        <v>19</v>
      </c>
      <c r="C38" s="103"/>
      <c r="D38" s="102"/>
      <c r="E38" s="99"/>
      <c r="F38" s="101"/>
      <c r="G38" s="101"/>
      <c r="H38" s="101"/>
      <c r="I38" s="101"/>
      <c r="J38" s="101"/>
      <c r="K38" s="102"/>
      <c r="L38" s="99"/>
      <c r="M38" s="101"/>
      <c r="N38" s="101"/>
      <c r="O38" s="101"/>
      <c r="P38" s="103"/>
      <c r="Q38" s="103"/>
      <c r="R38" s="102"/>
      <c r="S38" s="99"/>
      <c r="T38" s="101"/>
      <c r="U38" s="101"/>
      <c r="V38" s="101"/>
      <c r="W38" s="101"/>
      <c r="X38" s="101"/>
      <c r="Y38" s="102"/>
      <c r="Z38" s="99"/>
      <c r="AA38" s="101"/>
      <c r="AB38" s="101"/>
      <c r="AC38" s="101"/>
      <c r="AD38" s="101"/>
      <c r="AE38" s="101"/>
      <c r="AF38" s="102"/>
      <c r="AG38" s="102"/>
    </row>
    <row r="39" spans="1:33" x14ac:dyDescent="0.25">
      <c r="A39" s="24"/>
      <c r="B39" s="25" t="s">
        <v>20</v>
      </c>
      <c r="C39" s="96" t="str">
        <f>IF(C$35="","",IF(C$35=0,0,C38/C$35*100))</f>
        <v/>
      </c>
      <c r="D39" s="102" t="str">
        <f t="shared" ref="D39:AG39" si="13">IF(D$35="","",IF(D$35=0,0,D38/D$35*100))</f>
        <v/>
      </c>
      <c r="E39" s="99" t="str">
        <f t="shared" si="13"/>
        <v/>
      </c>
      <c r="F39" s="94" t="str">
        <f t="shared" si="13"/>
        <v/>
      </c>
      <c r="G39" s="94" t="str">
        <f t="shared" si="13"/>
        <v/>
      </c>
      <c r="H39" s="94" t="str">
        <f t="shared" si="13"/>
        <v/>
      </c>
      <c r="I39" s="94" t="str">
        <f t="shared" si="13"/>
        <v/>
      </c>
      <c r="J39" s="94" t="str">
        <f t="shared" si="13"/>
        <v/>
      </c>
      <c r="K39" s="102" t="str">
        <f t="shared" si="13"/>
        <v/>
      </c>
      <c r="L39" s="99" t="str">
        <f t="shared" si="13"/>
        <v/>
      </c>
      <c r="M39" s="94" t="str">
        <f t="shared" si="13"/>
        <v/>
      </c>
      <c r="N39" s="94" t="str">
        <f t="shared" si="13"/>
        <v/>
      </c>
      <c r="O39" s="94" t="str">
        <f t="shared" si="13"/>
        <v/>
      </c>
      <c r="P39" s="96" t="str">
        <f t="shared" si="13"/>
        <v/>
      </c>
      <c r="Q39" s="96" t="str">
        <f t="shared" si="13"/>
        <v/>
      </c>
      <c r="R39" s="102" t="str">
        <f t="shared" si="13"/>
        <v/>
      </c>
      <c r="S39" s="99" t="str">
        <f t="shared" si="13"/>
        <v/>
      </c>
      <c r="T39" s="94" t="str">
        <f t="shared" si="13"/>
        <v/>
      </c>
      <c r="U39" s="94" t="str">
        <f t="shared" si="13"/>
        <v/>
      </c>
      <c r="V39" s="94" t="str">
        <f t="shared" si="13"/>
        <v/>
      </c>
      <c r="W39" s="94" t="str">
        <f t="shared" si="13"/>
        <v/>
      </c>
      <c r="X39" s="94" t="str">
        <f t="shared" si="13"/>
        <v/>
      </c>
      <c r="Y39" s="102" t="str">
        <f t="shared" si="13"/>
        <v/>
      </c>
      <c r="Z39" s="99" t="str">
        <f t="shared" si="13"/>
        <v/>
      </c>
      <c r="AA39" s="94" t="str">
        <f t="shared" si="13"/>
        <v/>
      </c>
      <c r="AB39" s="94" t="str">
        <f t="shared" si="13"/>
        <v/>
      </c>
      <c r="AC39" s="94" t="str">
        <f t="shared" si="13"/>
        <v/>
      </c>
      <c r="AD39" s="94" t="str">
        <f t="shared" si="13"/>
        <v/>
      </c>
      <c r="AE39" s="94" t="str">
        <f t="shared" si="13"/>
        <v/>
      </c>
      <c r="AF39" s="102" t="str">
        <f t="shared" si="13"/>
        <v/>
      </c>
      <c r="AG39" s="102" t="str">
        <f t="shared" si="13"/>
        <v/>
      </c>
    </row>
    <row r="40" spans="1:33" x14ac:dyDescent="0.25">
      <c r="A40" s="24"/>
      <c r="B40" s="25" t="s">
        <v>21</v>
      </c>
      <c r="C40" s="103"/>
      <c r="D40" s="102"/>
      <c r="E40" s="99"/>
      <c r="F40" s="101"/>
      <c r="G40" s="101"/>
      <c r="H40" s="101"/>
      <c r="I40" s="101"/>
      <c r="J40" s="101"/>
      <c r="K40" s="102"/>
      <c r="L40" s="99"/>
      <c r="M40" s="101"/>
      <c r="N40" s="101"/>
      <c r="O40" s="101"/>
      <c r="P40" s="103"/>
      <c r="Q40" s="103"/>
      <c r="R40" s="102"/>
      <c r="S40" s="99"/>
      <c r="T40" s="101"/>
      <c r="U40" s="101"/>
      <c r="V40" s="101"/>
      <c r="W40" s="101"/>
      <c r="X40" s="101"/>
      <c r="Y40" s="102"/>
      <c r="Z40" s="99"/>
      <c r="AA40" s="101"/>
      <c r="AB40" s="101"/>
      <c r="AC40" s="101"/>
      <c r="AD40" s="101"/>
      <c r="AE40" s="101"/>
      <c r="AF40" s="102"/>
      <c r="AG40" s="102"/>
    </row>
    <row r="41" spans="1:33" ht="15.75" thickBot="1" x14ac:dyDescent="0.3">
      <c r="A41" s="24"/>
      <c r="B41" s="25" t="s">
        <v>22</v>
      </c>
      <c r="C41" s="108" t="str">
        <f>IF(C$35="","",IF(C$35=0,0,C40/C$35*100))</f>
        <v/>
      </c>
      <c r="D41" s="102" t="str">
        <f t="shared" ref="D41:AG41" si="14">IF(D$35="","",IF(D$35=0,0,D40/D$35*100))</f>
        <v/>
      </c>
      <c r="E41" s="99" t="str">
        <f t="shared" si="14"/>
        <v/>
      </c>
      <c r="F41" s="106" t="str">
        <f t="shared" si="14"/>
        <v/>
      </c>
      <c r="G41" s="107" t="str">
        <f t="shared" si="14"/>
        <v/>
      </c>
      <c r="H41" s="107" t="str">
        <f t="shared" si="14"/>
        <v/>
      </c>
      <c r="I41" s="107" t="str">
        <f t="shared" si="14"/>
        <v/>
      </c>
      <c r="J41" s="107" t="str">
        <f t="shared" si="14"/>
        <v/>
      </c>
      <c r="K41" s="102" t="str">
        <f t="shared" si="14"/>
        <v/>
      </c>
      <c r="L41" s="99" t="str">
        <f t="shared" si="14"/>
        <v/>
      </c>
      <c r="M41" s="107" t="str">
        <f t="shared" si="14"/>
        <v/>
      </c>
      <c r="N41" s="107" t="str">
        <f t="shared" si="14"/>
        <v/>
      </c>
      <c r="O41" s="107" t="str">
        <f t="shared" si="14"/>
        <v/>
      </c>
      <c r="P41" s="108" t="str">
        <f t="shared" si="14"/>
        <v/>
      </c>
      <c r="Q41" s="108" t="str">
        <f t="shared" si="14"/>
        <v/>
      </c>
      <c r="R41" s="102" t="str">
        <f t="shared" si="14"/>
        <v/>
      </c>
      <c r="S41" s="99" t="str">
        <f t="shared" si="14"/>
        <v/>
      </c>
      <c r="T41" s="107" t="str">
        <f t="shared" si="14"/>
        <v/>
      </c>
      <c r="U41" s="107" t="str">
        <f t="shared" si="14"/>
        <v/>
      </c>
      <c r="V41" s="107" t="str">
        <f t="shared" si="14"/>
        <v/>
      </c>
      <c r="W41" s="107" t="str">
        <f t="shared" si="14"/>
        <v/>
      </c>
      <c r="X41" s="107" t="str">
        <f t="shared" si="14"/>
        <v/>
      </c>
      <c r="Y41" s="102" t="str">
        <f t="shared" si="14"/>
        <v/>
      </c>
      <c r="Z41" s="99" t="str">
        <f t="shared" si="14"/>
        <v/>
      </c>
      <c r="AA41" s="107" t="str">
        <f t="shared" si="14"/>
        <v/>
      </c>
      <c r="AB41" s="107" t="str">
        <f t="shared" si="14"/>
        <v/>
      </c>
      <c r="AC41" s="107" t="str">
        <f t="shared" si="14"/>
        <v/>
      </c>
      <c r="AD41" s="107" t="str">
        <f t="shared" si="14"/>
        <v/>
      </c>
      <c r="AE41" s="107" t="str">
        <f t="shared" si="14"/>
        <v/>
      </c>
      <c r="AF41" s="102" t="str">
        <f t="shared" si="14"/>
        <v/>
      </c>
      <c r="AG41" s="102" t="str">
        <f t="shared" si="14"/>
        <v/>
      </c>
    </row>
    <row r="42" spans="1:33" x14ac:dyDescent="0.25">
      <c r="A42" s="11" t="s">
        <v>27</v>
      </c>
      <c r="B42" s="12" t="s">
        <v>16</v>
      </c>
      <c r="C42" s="81"/>
      <c r="D42" s="114"/>
      <c r="E42" s="111"/>
      <c r="F42" s="113"/>
      <c r="G42" s="113"/>
      <c r="H42" s="113"/>
      <c r="I42" s="113"/>
      <c r="J42" s="113"/>
      <c r="K42" s="114"/>
      <c r="L42" s="111"/>
      <c r="M42" s="113"/>
      <c r="N42" s="113"/>
      <c r="O42" s="113"/>
      <c r="P42" s="115"/>
      <c r="Q42" s="115"/>
      <c r="R42" s="114"/>
      <c r="S42" s="111"/>
      <c r="T42" s="113"/>
      <c r="U42" s="113"/>
      <c r="V42" s="113"/>
      <c r="W42" s="113"/>
      <c r="X42" s="113"/>
      <c r="Y42" s="114"/>
      <c r="Z42" s="111"/>
      <c r="AA42" s="113"/>
      <c r="AB42" s="113"/>
      <c r="AC42" s="113"/>
      <c r="AD42" s="113"/>
      <c r="AE42" s="113"/>
      <c r="AF42" s="114"/>
      <c r="AG42" s="114"/>
    </row>
    <row r="43" spans="1:33" x14ac:dyDescent="0.25">
      <c r="A43" s="16"/>
      <c r="B43" s="4" t="s">
        <v>17</v>
      </c>
      <c r="C43" s="89"/>
      <c r="D43" s="88"/>
      <c r="E43" s="84"/>
      <c r="F43" s="87"/>
      <c r="G43" s="87"/>
      <c r="H43" s="87"/>
      <c r="I43" s="87"/>
      <c r="J43" s="87"/>
      <c r="K43" s="88"/>
      <c r="L43" s="84"/>
      <c r="M43" s="87"/>
      <c r="N43" s="87"/>
      <c r="O43" s="87"/>
      <c r="P43" s="89"/>
      <c r="Q43" s="89"/>
      <c r="R43" s="88"/>
      <c r="S43" s="84"/>
      <c r="T43" s="87"/>
      <c r="U43" s="87"/>
      <c r="V43" s="87"/>
      <c r="W43" s="87"/>
      <c r="X43" s="87"/>
      <c r="Y43" s="88"/>
      <c r="Z43" s="84"/>
      <c r="AA43" s="87"/>
      <c r="AB43" s="87"/>
      <c r="AC43" s="87"/>
      <c r="AD43" s="87"/>
      <c r="AE43" s="87"/>
      <c r="AF43" s="88"/>
      <c r="AG43" s="88"/>
    </row>
    <row r="44" spans="1:33" x14ac:dyDescent="0.25">
      <c r="A44" s="16"/>
      <c r="B44" s="4" t="s">
        <v>18</v>
      </c>
      <c r="C44" s="96" t="str">
        <f>IF(C$42="","",IF(C$42=0,0,C43/C$42*100))</f>
        <v/>
      </c>
      <c r="D44" s="95" t="str">
        <f t="shared" ref="D44:AG44" si="15">IF(D$42="","",IF(D$42=0,0,D43/D$42*100))</f>
        <v/>
      </c>
      <c r="E44" s="92" t="str">
        <f t="shared" si="15"/>
        <v/>
      </c>
      <c r="F44" s="94" t="str">
        <f t="shared" si="15"/>
        <v/>
      </c>
      <c r="G44" s="94" t="str">
        <f t="shared" si="15"/>
        <v/>
      </c>
      <c r="H44" s="94" t="str">
        <f t="shared" si="15"/>
        <v/>
      </c>
      <c r="I44" s="94" t="str">
        <f t="shared" si="15"/>
        <v/>
      </c>
      <c r="J44" s="94" t="str">
        <f t="shared" si="15"/>
        <v/>
      </c>
      <c r="K44" s="95" t="str">
        <f t="shared" si="15"/>
        <v/>
      </c>
      <c r="L44" s="92" t="str">
        <f t="shared" si="15"/>
        <v/>
      </c>
      <c r="M44" s="94" t="str">
        <f t="shared" si="15"/>
        <v/>
      </c>
      <c r="N44" s="94" t="str">
        <f t="shared" si="15"/>
        <v/>
      </c>
      <c r="O44" s="94" t="str">
        <f t="shared" si="15"/>
        <v/>
      </c>
      <c r="P44" s="96" t="str">
        <f t="shared" si="15"/>
        <v/>
      </c>
      <c r="Q44" s="96" t="str">
        <f t="shared" si="15"/>
        <v/>
      </c>
      <c r="R44" s="95" t="str">
        <f t="shared" si="15"/>
        <v/>
      </c>
      <c r="S44" s="92" t="str">
        <f t="shared" si="15"/>
        <v/>
      </c>
      <c r="T44" s="94" t="str">
        <f t="shared" si="15"/>
        <v/>
      </c>
      <c r="U44" s="94" t="str">
        <f t="shared" si="15"/>
        <v/>
      </c>
      <c r="V44" s="94" t="str">
        <f t="shared" si="15"/>
        <v/>
      </c>
      <c r="W44" s="94" t="str">
        <f t="shared" si="15"/>
        <v/>
      </c>
      <c r="X44" s="94" t="str">
        <f t="shared" si="15"/>
        <v/>
      </c>
      <c r="Y44" s="95" t="str">
        <f t="shared" si="15"/>
        <v/>
      </c>
      <c r="Z44" s="92" t="str">
        <f t="shared" si="15"/>
        <v/>
      </c>
      <c r="AA44" s="94" t="str">
        <f t="shared" si="15"/>
        <v/>
      </c>
      <c r="AB44" s="94" t="str">
        <f t="shared" si="15"/>
        <v/>
      </c>
      <c r="AC44" s="94" t="str">
        <f t="shared" si="15"/>
        <v/>
      </c>
      <c r="AD44" s="94" t="str">
        <f t="shared" si="15"/>
        <v/>
      </c>
      <c r="AE44" s="94" t="str">
        <f t="shared" si="15"/>
        <v/>
      </c>
      <c r="AF44" s="95" t="str">
        <f t="shared" si="15"/>
        <v/>
      </c>
      <c r="AG44" s="95" t="str">
        <f t="shared" si="15"/>
        <v/>
      </c>
    </row>
    <row r="45" spans="1:33" x14ac:dyDescent="0.25">
      <c r="A45" s="24"/>
      <c r="B45" s="25" t="s">
        <v>19</v>
      </c>
      <c r="C45" s="103"/>
      <c r="D45" s="102"/>
      <c r="E45" s="99"/>
      <c r="F45" s="101"/>
      <c r="G45" s="101"/>
      <c r="H45" s="101"/>
      <c r="I45" s="101"/>
      <c r="J45" s="101"/>
      <c r="K45" s="102"/>
      <c r="L45" s="99"/>
      <c r="M45" s="101"/>
      <c r="N45" s="101"/>
      <c r="O45" s="101"/>
      <c r="P45" s="103"/>
      <c r="Q45" s="103"/>
      <c r="R45" s="102"/>
      <c r="S45" s="99"/>
      <c r="T45" s="101"/>
      <c r="U45" s="101"/>
      <c r="V45" s="101"/>
      <c r="W45" s="101"/>
      <c r="X45" s="101"/>
      <c r="Y45" s="102"/>
      <c r="Z45" s="99"/>
      <c r="AA45" s="101"/>
      <c r="AB45" s="101"/>
      <c r="AC45" s="101"/>
      <c r="AD45" s="101"/>
      <c r="AE45" s="101"/>
      <c r="AF45" s="102"/>
      <c r="AG45" s="102"/>
    </row>
    <row r="46" spans="1:33" x14ac:dyDescent="0.25">
      <c r="A46" s="24"/>
      <c r="B46" s="25" t="s">
        <v>20</v>
      </c>
      <c r="C46" s="96" t="str">
        <f>IF(C$42="","",IF(C$42=0,0,C45/C$42*100))</f>
        <v/>
      </c>
      <c r="D46" s="102" t="str">
        <f t="shared" ref="D46:AG46" si="16">IF(D$42="","",IF(D$42=0,0,D45/D$42*100))</f>
        <v/>
      </c>
      <c r="E46" s="99" t="str">
        <f t="shared" si="16"/>
        <v/>
      </c>
      <c r="F46" s="94" t="str">
        <f t="shared" si="16"/>
        <v/>
      </c>
      <c r="G46" s="94" t="str">
        <f t="shared" si="16"/>
        <v/>
      </c>
      <c r="H46" s="94" t="str">
        <f t="shared" si="16"/>
        <v/>
      </c>
      <c r="I46" s="94" t="str">
        <f t="shared" si="16"/>
        <v/>
      </c>
      <c r="J46" s="94" t="str">
        <f t="shared" si="16"/>
        <v/>
      </c>
      <c r="K46" s="102" t="str">
        <f t="shared" si="16"/>
        <v/>
      </c>
      <c r="L46" s="99" t="str">
        <f t="shared" si="16"/>
        <v/>
      </c>
      <c r="M46" s="94" t="str">
        <f t="shared" si="16"/>
        <v/>
      </c>
      <c r="N46" s="94" t="str">
        <f t="shared" si="16"/>
        <v/>
      </c>
      <c r="O46" s="94" t="str">
        <f t="shared" si="16"/>
        <v/>
      </c>
      <c r="P46" s="96" t="str">
        <f t="shared" si="16"/>
        <v/>
      </c>
      <c r="Q46" s="96" t="str">
        <f t="shared" si="16"/>
        <v/>
      </c>
      <c r="R46" s="102" t="str">
        <f t="shared" si="16"/>
        <v/>
      </c>
      <c r="S46" s="99" t="str">
        <f t="shared" si="16"/>
        <v/>
      </c>
      <c r="T46" s="94" t="str">
        <f t="shared" si="16"/>
        <v/>
      </c>
      <c r="U46" s="94" t="str">
        <f t="shared" si="16"/>
        <v/>
      </c>
      <c r="V46" s="94" t="str">
        <f t="shared" si="16"/>
        <v/>
      </c>
      <c r="W46" s="94" t="str">
        <f t="shared" si="16"/>
        <v/>
      </c>
      <c r="X46" s="94" t="str">
        <f t="shared" si="16"/>
        <v/>
      </c>
      <c r="Y46" s="102" t="str">
        <f t="shared" si="16"/>
        <v/>
      </c>
      <c r="Z46" s="99" t="str">
        <f t="shared" si="16"/>
        <v/>
      </c>
      <c r="AA46" s="94" t="str">
        <f t="shared" si="16"/>
        <v/>
      </c>
      <c r="AB46" s="94" t="str">
        <f t="shared" si="16"/>
        <v/>
      </c>
      <c r="AC46" s="94" t="str">
        <f t="shared" si="16"/>
        <v/>
      </c>
      <c r="AD46" s="94" t="str">
        <f t="shared" si="16"/>
        <v/>
      </c>
      <c r="AE46" s="94" t="str">
        <f t="shared" si="16"/>
        <v/>
      </c>
      <c r="AF46" s="102" t="str">
        <f t="shared" si="16"/>
        <v/>
      </c>
      <c r="AG46" s="102" t="str">
        <f t="shared" si="16"/>
        <v/>
      </c>
    </row>
    <row r="47" spans="1:33" x14ac:dyDescent="0.25">
      <c r="A47" s="25"/>
      <c r="B47" s="25" t="s">
        <v>21</v>
      </c>
      <c r="C47" s="103"/>
      <c r="D47" s="102"/>
      <c r="E47" s="99"/>
      <c r="F47" s="101"/>
      <c r="G47" s="101"/>
      <c r="H47" s="101"/>
      <c r="I47" s="101"/>
      <c r="J47" s="101"/>
      <c r="K47" s="102"/>
      <c r="L47" s="99"/>
      <c r="M47" s="101"/>
      <c r="N47" s="101"/>
      <c r="O47" s="101"/>
      <c r="P47" s="103"/>
      <c r="Q47" s="103"/>
      <c r="R47" s="102"/>
      <c r="S47" s="99"/>
      <c r="T47" s="101"/>
      <c r="U47" s="101"/>
      <c r="V47" s="101"/>
      <c r="W47" s="101"/>
      <c r="X47" s="101"/>
      <c r="Y47" s="102"/>
      <c r="Z47" s="99"/>
      <c r="AA47" s="101"/>
      <c r="AB47" s="101"/>
      <c r="AC47" s="101"/>
      <c r="AD47" s="101"/>
      <c r="AE47" s="101"/>
      <c r="AF47" s="102"/>
      <c r="AG47" s="102"/>
    </row>
    <row r="48" spans="1:33" ht="15.75" thickBot="1" x14ac:dyDescent="0.3">
      <c r="A48" s="24"/>
      <c r="B48" s="25" t="s">
        <v>22</v>
      </c>
      <c r="C48" s="108" t="str">
        <f>IF(C$42="","",IF(C$42=0,0,C47/C$42*100))</f>
        <v/>
      </c>
      <c r="D48" s="102" t="str">
        <f t="shared" ref="D48:AG48" si="17">IF(D$42="","",IF(D$42=0,0,D47/D$42*100))</f>
        <v/>
      </c>
      <c r="E48" s="99" t="str">
        <f t="shared" si="17"/>
        <v/>
      </c>
      <c r="F48" s="106" t="str">
        <f t="shared" si="17"/>
        <v/>
      </c>
      <c r="G48" s="106" t="str">
        <f t="shared" si="17"/>
        <v/>
      </c>
      <c r="H48" s="106" t="str">
        <f t="shared" si="17"/>
        <v/>
      </c>
      <c r="I48" s="106" t="str">
        <f t="shared" si="17"/>
        <v/>
      </c>
      <c r="J48" s="106" t="str">
        <f t="shared" si="17"/>
        <v/>
      </c>
      <c r="K48" s="102" t="str">
        <f t="shared" si="17"/>
        <v/>
      </c>
      <c r="L48" s="99" t="str">
        <f t="shared" si="17"/>
        <v/>
      </c>
      <c r="M48" s="106" t="str">
        <f t="shared" si="17"/>
        <v/>
      </c>
      <c r="N48" s="106" t="str">
        <f t="shared" si="17"/>
        <v/>
      </c>
      <c r="O48" s="107" t="str">
        <f t="shared" si="17"/>
        <v/>
      </c>
      <c r="P48" s="118" t="str">
        <f t="shared" si="17"/>
        <v/>
      </c>
      <c r="Q48" s="118" t="str">
        <f t="shared" si="17"/>
        <v/>
      </c>
      <c r="R48" s="102" t="str">
        <f t="shared" si="17"/>
        <v/>
      </c>
      <c r="S48" s="99" t="str">
        <f t="shared" si="17"/>
        <v/>
      </c>
      <c r="T48" s="106" t="str">
        <f t="shared" si="17"/>
        <v/>
      </c>
      <c r="U48" s="107" t="str">
        <f t="shared" si="17"/>
        <v/>
      </c>
      <c r="V48" s="106" t="str">
        <f t="shared" si="17"/>
        <v/>
      </c>
      <c r="W48" s="106" t="str">
        <f t="shared" si="17"/>
        <v/>
      </c>
      <c r="X48" s="106" t="str">
        <f t="shared" si="17"/>
        <v/>
      </c>
      <c r="Y48" s="102" t="str">
        <f t="shared" si="17"/>
        <v/>
      </c>
      <c r="Z48" s="99" t="str">
        <f t="shared" si="17"/>
        <v/>
      </c>
      <c r="AA48" s="106" t="str">
        <f t="shared" si="17"/>
        <v/>
      </c>
      <c r="AB48" s="107" t="str">
        <f t="shared" si="17"/>
        <v/>
      </c>
      <c r="AC48" s="106" t="str">
        <f t="shared" si="17"/>
        <v/>
      </c>
      <c r="AD48" s="106" t="str">
        <f t="shared" si="17"/>
        <v/>
      </c>
      <c r="AE48" s="106" t="str">
        <f t="shared" si="17"/>
        <v/>
      </c>
      <c r="AF48" s="102" t="str">
        <f t="shared" si="17"/>
        <v/>
      </c>
      <c r="AG48" s="102" t="str">
        <f t="shared" si="17"/>
        <v/>
      </c>
    </row>
    <row r="49" spans="1:33" x14ac:dyDescent="0.25">
      <c r="A49" s="27" t="s">
        <v>16</v>
      </c>
      <c r="B49" s="28" t="s">
        <v>16</v>
      </c>
      <c r="C49" s="166"/>
      <c r="D49" s="114"/>
      <c r="E49" s="111"/>
      <c r="F49" s="113"/>
      <c r="G49" s="113"/>
      <c r="H49" s="113"/>
      <c r="I49" s="113"/>
      <c r="J49" s="113"/>
      <c r="K49" s="114"/>
      <c r="L49" s="111"/>
      <c r="M49" s="113"/>
      <c r="N49" s="113"/>
      <c r="O49" s="113"/>
      <c r="P49" s="115"/>
      <c r="Q49" s="115"/>
      <c r="R49" s="114"/>
      <c r="S49" s="111"/>
      <c r="T49" s="113"/>
      <c r="U49" s="113"/>
      <c r="V49" s="113"/>
      <c r="W49" s="113"/>
      <c r="X49" s="113"/>
      <c r="Y49" s="114"/>
      <c r="Z49" s="111"/>
      <c r="AA49" s="113"/>
      <c r="AB49" s="113"/>
      <c r="AC49" s="113"/>
      <c r="AD49" s="113"/>
      <c r="AE49" s="113"/>
      <c r="AF49" s="114"/>
      <c r="AG49" s="114"/>
    </row>
    <row r="50" spans="1:33" x14ac:dyDescent="0.25">
      <c r="A50" s="16"/>
      <c r="B50" s="4" t="s">
        <v>17</v>
      </c>
      <c r="C50" s="158"/>
      <c r="D50" s="88"/>
      <c r="E50" s="84"/>
      <c r="F50" s="87"/>
      <c r="G50" s="87"/>
      <c r="H50" s="87"/>
      <c r="I50" s="87"/>
      <c r="J50" s="87"/>
      <c r="K50" s="88"/>
      <c r="L50" s="84"/>
      <c r="M50" s="87"/>
      <c r="N50" s="87"/>
      <c r="O50" s="87"/>
      <c r="P50" s="89"/>
      <c r="Q50" s="89"/>
      <c r="R50" s="88"/>
      <c r="S50" s="84"/>
      <c r="T50" s="87"/>
      <c r="U50" s="87"/>
      <c r="V50" s="87"/>
      <c r="W50" s="87"/>
      <c r="X50" s="87"/>
      <c r="Y50" s="88"/>
      <c r="Z50" s="84"/>
      <c r="AA50" s="87"/>
      <c r="AB50" s="87"/>
      <c r="AC50" s="87"/>
      <c r="AD50" s="87"/>
      <c r="AE50" s="87"/>
      <c r="AF50" s="88"/>
      <c r="AG50" s="88"/>
    </row>
    <row r="51" spans="1:33" x14ac:dyDescent="0.25">
      <c r="A51" s="16"/>
      <c r="B51" s="4" t="s">
        <v>18</v>
      </c>
      <c r="C51" s="160"/>
      <c r="D51" s="95"/>
      <c r="E51" s="92"/>
      <c r="F51" s="94"/>
      <c r="G51" s="94"/>
      <c r="H51" s="94"/>
      <c r="I51" s="94"/>
      <c r="J51" s="94"/>
      <c r="K51" s="95"/>
      <c r="L51" s="92"/>
      <c r="M51" s="94"/>
      <c r="N51" s="94"/>
      <c r="O51" s="94"/>
      <c r="P51" s="96"/>
      <c r="Q51" s="96"/>
      <c r="R51" s="95"/>
      <c r="S51" s="92"/>
      <c r="T51" s="94"/>
      <c r="U51" s="94"/>
      <c r="V51" s="94"/>
      <c r="W51" s="94"/>
      <c r="X51" s="94"/>
      <c r="Y51" s="95"/>
      <c r="Z51" s="92"/>
      <c r="AA51" s="94"/>
      <c r="AB51" s="94"/>
      <c r="AC51" s="94"/>
      <c r="AD51" s="94"/>
      <c r="AE51" s="94"/>
      <c r="AF51" s="95"/>
      <c r="AG51" s="95"/>
    </row>
    <row r="52" spans="1:33" x14ac:dyDescent="0.25">
      <c r="A52" s="24"/>
      <c r="B52" s="25" t="s">
        <v>19</v>
      </c>
      <c r="C52" s="162"/>
      <c r="D52" s="102"/>
      <c r="E52" s="99"/>
      <c r="F52" s="101"/>
      <c r="G52" s="101"/>
      <c r="H52" s="101"/>
      <c r="I52" s="101"/>
      <c r="J52" s="101"/>
      <c r="K52" s="102"/>
      <c r="L52" s="99"/>
      <c r="M52" s="101"/>
      <c r="N52" s="101"/>
      <c r="O52" s="101"/>
      <c r="P52" s="103"/>
      <c r="Q52" s="103"/>
      <c r="R52" s="102"/>
      <c r="S52" s="99"/>
      <c r="T52" s="101"/>
      <c r="U52" s="101"/>
      <c r="V52" s="101"/>
      <c r="W52" s="101"/>
      <c r="X52" s="101"/>
      <c r="Y52" s="102"/>
      <c r="Z52" s="99"/>
      <c r="AA52" s="101"/>
      <c r="AB52" s="101"/>
      <c r="AC52" s="101"/>
      <c r="AD52" s="101"/>
      <c r="AE52" s="101"/>
      <c r="AF52" s="102"/>
      <c r="AG52" s="102"/>
    </row>
    <row r="53" spans="1:33" x14ac:dyDescent="0.25">
      <c r="A53" s="24"/>
      <c r="B53" s="25" t="s">
        <v>20</v>
      </c>
      <c r="C53" s="160"/>
      <c r="D53" s="102"/>
      <c r="E53" s="99"/>
      <c r="F53" s="94"/>
      <c r="G53" s="94"/>
      <c r="H53" s="94"/>
      <c r="I53" s="94"/>
      <c r="J53" s="94"/>
      <c r="K53" s="102"/>
      <c r="L53" s="99"/>
      <c r="M53" s="94"/>
      <c r="N53" s="94"/>
      <c r="O53" s="94"/>
      <c r="P53" s="96"/>
      <c r="Q53" s="96"/>
      <c r="R53" s="102"/>
      <c r="S53" s="99"/>
      <c r="T53" s="94"/>
      <c r="U53" s="94"/>
      <c r="V53" s="94"/>
      <c r="W53" s="94"/>
      <c r="X53" s="94"/>
      <c r="Y53" s="102"/>
      <c r="Z53" s="99"/>
      <c r="AA53" s="94"/>
      <c r="AB53" s="94"/>
      <c r="AC53" s="94"/>
      <c r="AD53" s="94"/>
      <c r="AE53" s="94"/>
      <c r="AF53" s="102"/>
      <c r="AG53" s="102"/>
    </row>
    <row r="54" spans="1:33" x14ac:dyDescent="0.25">
      <c r="A54" s="24"/>
      <c r="B54" s="25" t="s">
        <v>21</v>
      </c>
      <c r="C54" s="162"/>
      <c r="D54" s="102"/>
      <c r="E54" s="99"/>
      <c r="F54" s="101"/>
      <c r="G54" s="101"/>
      <c r="H54" s="101"/>
      <c r="I54" s="101"/>
      <c r="J54" s="101"/>
      <c r="K54" s="102"/>
      <c r="L54" s="99"/>
      <c r="M54" s="101"/>
      <c r="N54" s="101"/>
      <c r="O54" s="101"/>
      <c r="P54" s="103"/>
      <c r="Q54" s="103"/>
      <c r="R54" s="102"/>
      <c r="S54" s="99"/>
      <c r="T54" s="101"/>
      <c r="U54" s="101"/>
      <c r="V54" s="101"/>
      <c r="W54" s="101"/>
      <c r="X54" s="101"/>
      <c r="Y54" s="102"/>
      <c r="Z54" s="99"/>
      <c r="AA54" s="101"/>
      <c r="AB54" s="101"/>
      <c r="AC54" s="101"/>
      <c r="AD54" s="101"/>
      <c r="AE54" s="101"/>
      <c r="AF54" s="102"/>
      <c r="AG54" s="102"/>
    </row>
    <row r="55" spans="1:33" ht="15.75" thickBot="1" x14ac:dyDescent="0.3">
      <c r="A55" s="38"/>
      <c r="B55" s="39" t="s">
        <v>22</v>
      </c>
      <c r="C55" s="164"/>
      <c r="D55" s="120"/>
      <c r="E55" s="119"/>
      <c r="F55" s="106"/>
      <c r="G55" s="106"/>
      <c r="H55" s="106"/>
      <c r="I55" s="106"/>
      <c r="J55" s="106"/>
      <c r="K55" s="120"/>
      <c r="L55" s="119"/>
      <c r="M55" s="106"/>
      <c r="N55" s="106"/>
      <c r="O55" s="106"/>
      <c r="P55" s="118"/>
      <c r="Q55" s="118"/>
      <c r="R55" s="120"/>
      <c r="S55" s="119"/>
      <c r="T55" s="106"/>
      <c r="U55" s="106"/>
      <c r="V55" s="106"/>
      <c r="W55" s="106"/>
      <c r="X55" s="106"/>
      <c r="Y55" s="120"/>
      <c r="Z55" s="119"/>
      <c r="AA55" s="106"/>
      <c r="AB55" s="106"/>
      <c r="AC55" s="106"/>
      <c r="AD55" s="106"/>
      <c r="AE55" s="106"/>
      <c r="AF55" s="120"/>
      <c r="AG55" s="120"/>
    </row>
  </sheetData>
  <mergeCells count="7">
    <mergeCell ref="Z4:AF4"/>
    <mergeCell ref="A4:B4"/>
    <mergeCell ref="A5:B6"/>
    <mergeCell ref="C4:D4"/>
    <mergeCell ref="E4:K4"/>
    <mergeCell ref="L4:R4"/>
    <mergeCell ref="S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8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27" sqref="F27"/>
    </sheetView>
  </sheetViews>
  <sheetFormatPr baseColWidth="10" defaultColWidth="9.140625" defaultRowHeight="15" x14ac:dyDescent="0.25"/>
  <cols>
    <col min="1" max="1" width="10.7109375" customWidth="1"/>
    <col min="2" max="2" width="16.7109375" customWidth="1"/>
    <col min="3" max="11" width="10.7109375" customWidth="1"/>
    <col min="12" max="12" width="12.42578125" customWidth="1"/>
    <col min="13" max="1025" width="10.7109375" customWidth="1"/>
  </cols>
  <sheetData>
    <row r="1" spans="1:30" x14ac:dyDescent="0.25">
      <c r="A1" s="3" t="s">
        <v>0</v>
      </c>
      <c r="B1" s="4"/>
    </row>
    <row r="2" spans="1:30" x14ac:dyDescent="0.25">
      <c r="A2" s="3" t="s">
        <v>50</v>
      </c>
      <c r="B2" s="5"/>
    </row>
    <row r="3" spans="1:30" x14ac:dyDescent="0.25">
      <c r="A3" s="5"/>
      <c r="B3" s="5"/>
      <c r="C3" s="5"/>
      <c r="U3" s="6"/>
      <c r="AB3" s="6"/>
    </row>
    <row r="4" spans="1:30" x14ac:dyDescent="0.25">
      <c r="A4" s="187" t="s">
        <v>2</v>
      </c>
      <c r="B4" s="187"/>
      <c r="C4" s="185" t="s">
        <v>7</v>
      </c>
      <c r="D4" s="185"/>
      <c r="E4" s="185"/>
      <c r="F4" s="185"/>
      <c r="G4" s="185" t="s">
        <v>51</v>
      </c>
      <c r="H4" s="185"/>
      <c r="I4" s="185"/>
      <c r="J4" s="185"/>
      <c r="K4" s="185"/>
      <c r="L4" s="185"/>
      <c r="M4" s="185"/>
      <c r="N4" s="188" t="s">
        <v>52</v>
      </c>
      <c r="O4" s="188"/>
      <c r="P4" s="188"/>
      <c r="Q4" s="188"/>
      <c r="R4" s="188"/>
      <c r="S4" s="188"/>
      <c r="T4" s="188"/>
      <c r="U4" s="188" t="s">
        <v>53</v>
      </c>
      <c r="V4" s="188"/>
      <c r="W4" s="188"/>
      <c r="X4" s="188"/>
      <c r="Y4" s="188"/>
      <c r="Z4" s="188"/>
      <c r="AA4" s="188"/>
      <c r="AB4" s="185" t="s">
        <v>54</v>
      </c>
      <c r="AC4" s="185"/>
      <c r="AD4" s="185"/>
    </row>
    <row r="5" spans="1:30" x14ac:dyDescent="0.25">
      <c r="A5" s="186" t="s">
        <v>8</v>
      </c>
      <c r="B5" s="186"/>
      <c r="C5" s="8" t="s">
        <v>11</v>
      </c>
      <c r="D5" s="8" t="s">
        <v>12</v>
      </c>
      <c r="E5" s="8" t="s">
        <v>13</v>
      </c>
      <c r="F5" s="9" t="s">
        <v>14</v>
      </c>
      <c r="G5" s="7" t="s">
        <v>9</v>
      </c>
      <c r="H5" s="8" t="s">
        <v>10</v>
      </c>
      <c r="I5" s="8" t="s">
        <v>11</v>
      </c>
      <c r="J5" s="8" t="s">
        <v>11</v>
      </c>
      <c r="K5" s="8" t="s">
        <v>12</v>
      </c>
      <c r="L5" s="8" t="s">
        <v>13</v>
      </c>
      <c r="M5" s="9" t="s">
        <v>14</v>
      </c>
      <c r="N5" s="7" t="s">
        <v>9</v>
      </c>
      <c r="O5" s="8" t="s">
        <v>10</v>
      </c>
      <c r="P5" s="8" t="s">
        <v>11</v>
      </c>
      <c r="Q5" s="8" t="s">
        <v>11</v>
      </c>
      <c r="R5" s="8" t="s">
        <v>12</v>
      </c>
      <c r="S5" s="8" t="s">
        <v>13</v>
      </c>
      <c r="T5" s="9" t="s">
        <v>14</v>
      </c>
      <c r="U5" s="7" t="s">
        <v>9</v>
      </c>
      <c r="V5" s="8" t="s">
        <v>10</v>
      </c>
      <c r="W5" s="8" t="s">
        <v>11</v>
      </c>
      <c r="X5" s="8" t="s">
        <v>11</v>
      </c>
      <c r="Y5" s="8" t="s">
        <v>12</v>
      </c>
      <c r="Z5" s="8" t="s">
        <v>13</v>
      </c>
      <c r="AA5" s="8" t="s">
        <v>14</v>
      </c>
      <c r="AB5" s="7" t="s">
        <v>9</v>
      </c>
      <c r="AC5" s="8" t="s">
        <v>10</v>
      </c>
      <c r="AD5" s="8" t="s">
        <v>11</v>
      </c>
    </row>
    <row r="6" spans="1:30" x14ac:dyDescent="0.25">
      <c r="A6" s="186"/>
      <c r="B6" s="186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</row>
    <row r="7" spans="1:30" x14ac:dyDescent="0.25">
      <c r="A7" s="11" t="s">
        <v>15</v>
      </c>
      <c r="B7" s="12" t="s">
        <v>16</v>
      </c>
      <c r="C7" s="14">
        <v>34</v>
      </c>
      <c r="D7" s="14">
        <v>39</v>
      </c>
      <c r="E7" s="14">
        <v>37</v>
      </c>
      <c r="F7" s="15"/>
      <c r="G7" s="13"/>
      <c r="H7" s="14">
        <v>33</v>
      </c>
      <c r="I7" s="14">
        <v>40</v>
      </c>
      <c r="J7" s="14">
        <v>37</v>
      </c>
      <c r="K7" s="14">
        <v>40</v>
      </c>
      <c r="L7" s="14">
        <v>45</v>
      </c>
      <c r="M7" s="15"/>
      <c r="N7" s="13"/>
      <c r="O7" s="14">
        <v>25</v>
      </c>
      <c r="P7" s="14">
        <v>35</v>
      </c>
      <c r="Q7" s="14">
        <v>23</v>
      </c>
      <c r="R7" s="14">
        <v>30</v>
      </c>
      <c r="S7" s="14">
        <v>29</v>
      </c>
      <c r="T7" s="15"/>
      <c r="U7" s="13"/>
      <c r="V7" s="26"/>
      <c r="W7" s="26"/>
      <c r="X7" s="14">
        <v>27</v>
      </c>
      <c r="Y7" s="14">
        <v>31</v>
      </c>
      <c r="Z7" s="14">
        <v>31</v>
      </c>
      <c r="AA7" s="15"/>
      <c r="AB7" s="13"/>
      <c r="AC7" s="14">
        <v>31</v>
      </c>
      <c r="AD7" s="14">
        <v>29</v>
      </c>
    </row>
    <row r="8" spans="1:30" x14ac:dyDescent="0.25">
      <c r="A8" s="16"/>
      <c r="B8" s="4" t="s">
        <v>17</v>
      </c>
      <c r="C8" s="18">
        <v>0</v>
      </c>
      <c r="D8" s="18">
        <v>1</v>
      </c>
      <c r="E8" s="18">
        <v>0</v>
      </c>
      <c r="F8" s="19"/>
      <c r="G8" s="17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9"/>
      <c r="N8" s="17"/>
      <c r="O8" s="18">
        <v>1</v>
      </c>
      <c r="P8" s="18">
        <v>1</v>
      </c>
      <c r="Q8" s="18">
        <v>0</v>
      </c>
      <c r="R8" s="18">
        <v>0</v>
      </c>
      <c r="S8" s="18">
        <v>0</v>
      </c>
      <c r="T8" s="20"/>
      <c r="U8" s="17"/>
      <c r="V8" s="19"/>
      <c r="W8" s="19"/>
      <c r="X8" s="18">
        <v>0</v>
      </c>
      <c r="Y8" s="18">
        <v>0</v>
      </c>
      <c r="Z8" s="18">
        <v>0</v>
      </c>
      <c r="AA8" s="20"/>
      <c r="AB8" s="17"/>
      <c r="AC8" s="18">
        <v>1</v>
      </c>
      <c r="AD8" s="18">
        <v>0</v>
      </c>
    </row>
    <row r="9" spans="1:30" x14ac:dyDescent="0.25">
      <c r="A9" s="16"/>
      <c r="B9" s="4" t="s">
        <v>18</v>
      </c>
      <c r="C9" s="21">
        <f>C8/C7*100</f>
        <v>0</v>
      </c>
      <c r="D9" s="21">
        <f>D8/D7*100</f>
        <v>2.5641025641025639</v>
      </c>
      <c r="E9" s="21">
        <v>0</v>
      </c>
      <c r="F9" s="22"/>
      <c r="G9" s="17"/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2"/>
      <c r="N9" s="17"/>
      <c r="O9" s="21">
        <f>O8/O7*100</f>
        <v>4</v>
      </c>
      <c r="P9" s="21">
        <f>P8/P7*100</f>
        <v>2.8571428571428572</v>
      </c>
      <c r="Q9" s="21">
        <v>0</v>
      </c>
      <c r="R9" s="21">
        <v>0</v>
      </c>
      <c r="S9" s="21">
        <v>0</v>
      </c>
      <c r="T9" s="23"/>
      <c r="U9" s="17"/>
      <c r="V9" s="22"/>
      <c r="W9" s="22"/>
      <c r="X9" s="21">
        <v>0</v>
      </c>
      <c r="Y9" s="21">
        <v>0</v>
      </c>
      <c r="Z9" s="21">
        <v>0</v>
      </c>
      <c r="AA9" s="23"/>
      <c r="AB9" s="17"/>
      <c r="AC9" s="21">
        <f>AC8/AC7*100</f>
        <v>3.225806451612903</v>
      </c>
      <c r="AD9" s="21">
        <f>AD8/AD7*100</f>
        <v>0</v>
      </c>
    </row>
    <row r="10" spans="1:30" x14ac:dyDescent="0.25">
      <c r="A10" s="24"/>
      <c r="B10" s="25" t="s">
        <v>19</v>
      </c>
      <c r="C10" s="18">
        <v>0</v>
      </c>
      <c r="D10" s="18">
        <v>0</v>
      </c>
      <c r="E10" s="18">
        <v>0</v>
      </c>
      <c r="F10" s="19"/>
      <c r="G10" s="17"/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7"/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20"/>
      <c r="U10" s="17"/>
      <c r="V10" s="19"/>
      <c r="W10" s="19"/>
      <c r="X10" s="18">
        <v>0</v>
      </c>
      <c r="Y10" s="18">
        <v>0</v>
      </c>
      <c r="Z10" s="18">
        <v>0</v>
      </c>
      <c r="AA10" s="20"/>
      <c r="AB10" s="17"/>
      <c r="AC10" s="18">
        <v>0</v>
      </c>
      <c r="AD10" s="18">
        <v>0</v>
      </c>
    </row>
    <row r="11" spans="1:30" x14ac:dyDescent="0.25">
      <c r="A11" s="24"/>
      <c r="B11" s="25" t="s">
        <v>20</v>
      </c>
      <c r="C11" s="21">
        <f>C10/C7*100</f>
        <v>0</v>
      </c>
      <c r="D11" s="21">
        <v>0</v>
      </c>
      <c r="E11" s="21">
        <v>0</v>
      </c>
      <c r="F11" s="19"/>
      <c r="G11" s="17"/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19"/>
      <c r="N11" s="17"/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0"/>
      <c r="U11" s="17"/>
      <c r="V11" s="22"/>
      <c r="W11" s="22"/>
      <c r="X11" s="21">
        <v>0</v>
      </c>
      <c r="Y11" s="21">
        <v>0</v>
      </c>
      <c r="Z11" s="21">
        <v>0</v>
      </c>
      <c r="AA11" s="20"/>
      <c r="AB11" s="17"/>
      <c r="AC11" s="21">
        <v>0</v>
      </c>
      <c r="AD11" s="21">
        <v>0</v>
      </c>
    </row>
    <row r="12" spans="1:30" x14ac:dyDescent="0.25">
      <c r="A12" s="24"/>
      <c r="B12" s="25" t="s">
        <v>21</v>
      </c>
      <c r="C12" s="18">
        <v>0</v>
      </c>
      <c r="D12" s="18">
        <v>0</v>
      </c>
      <c r="E12" s="18">
        <v>0</v>
      </c>
      <c r="F12" s="19"/>
      <c r="G12" s="17"/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9"/>
      <c r="N12" s="17"/>
      <c r="O12" s="18">
        <v>0</v>
      </c>
      <c r="P12" s="18">
        <v>0</v>
      </c>
      <c r="Q12" s="18">
        <v>0</v>
      </c>
      <c r="R12" s="18">
        <v>0</v>
      </c>
      <c r="S12" s="18">
        <v>1</v>
      </c>
      <c r="T12" s="20"/>
      <c r="U12" s="17"/>
      <c r="V12" s="19"/>
      <c r="W12" s="19"/>
      <c r="X12" s="18">
        <v>0</v>
      </c>
      <c r="Y12" s="18">
        <v>1</v>
      </c>
      <c r="Z12" s="18">
        <v>0</v>
      </c>
      <c r="AA12" s="20"/>
      <c r="AB12" s="17"/>
      <c r="AC12" s="18">
        <v>0</v>
      </c>
      <c r="AD12" s="18">
        <v>0</v>
      </c>
    </row>
    <row r="13" spans="1:30" x14ac:dyDescent="0.25">
      <c r="A13" s="24"/>
      <c r="B13" s="4" t="s">
        <v>22</v>
      </c>
      <c r="C13" s="21">
        <f>C12/C7*100</f>
        <v>0</v>
      </c>
      <c r="D13" s="21">
        <v>0</v>
      </c>
      <c r="E13" s="21">
        <v>0</v>
      </c>
      <c r="F13" s="22"/>
      <c r="G13" s="17"/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2"/>
      <c r="N13" s="17"/>
      <c r="O13" s="21">
        <v>0</v>
      </c>
      <c r="P13" s="21">
        <v>0</v>
      </c>
      <c r="Q13" s="21">
        <v>0</v>
      </c>
      <c r="R13" s="21">
        <v>0</v>
      </c>
      <c r="S13" s="21">
        <f>S12/S7*100</f>
        <v>3.4482758620689653</v>
      </c>
      <c r="T13" s="23"/>
      <c r="U13" s="17"/>
      <c r="V13" s="22"/>
      <c r="W13" s="22"/>
      <c r="X13" s="21">
        <f>X12/X7*100</f>
        <v>0</v>
      </c>
      <c r="Y13" s="21">
        <f>Y12/Y7*100</f>
        <v>3.225806451612903</v>
      </c>
      <c r="Z13" s="21">
        <v>0</v>
      </c>
      <c r="AA13" s="23"/>
      <c r="AB13" s="17"/>
      <c r="AC13" s="21">
        <v>0</v>
      </c>
      <c r="AD13" s="21">
        <v>0</v>
      </c>
    </row>
    <row r="14" spans="1:30" x14ac:dyDescent="0.25">
      <c r="A14" s="11" t="s">
        <v>23</v>
      </c>
      <c r="B14" s="12" t="s">
        <v>16</v>
      </c>
      <c r="C14" s="14">
        <v>306</v>
      </c>
      <c r="D14" s="14">
        <v>369</v>
      </c>
      <c r="E14" s="14">
        <v>306</v>
      </c>
      <c r="F14" s="26"/>
      <c r="G14" s="13"/>
      <c r="H14" s="14">
        <v>343</v>
      </c>
      <c r="I14" s="14">
        <v>366</v>
      </c>
      <c r="J14" s="14">
        <v>326</v>
      </c>
      <c r="K14" s="14">
        <v>311</v>
      </c>
      <c r="L14" s="14">
        <v>355</v>
      </c>
      <c r="M14" s="26"/>
      <c r="N14" s="13"/>
      <c r="O14" s="14">
        <v>351</v>
      </c>
      <c r="P14" s="14">
        <v>362</v>
      </c>
      <c r="Q14" s="14">
        <v>361</v>
      </c>
      <c r="R14" s="14">
        <v>372</v>
      </c>
      <c r="S14" s="14">
        <v>357</v>
      </c>
      <c r="T14" s="15"/>
      <c r="U14" s="13"/>
      <c r="V14" s="26"/>
      <c r="W14" s="26"/>
      <c r="X14" s="14">
        <v>431</v>
      </c>
      <c r="Y14" s="14">
        <v>404</v>
      </c>
      <c r="Z14" s="14">
        <v>389</v>
      </c>
      <c r="AA14" s="15"/>
      <c r="AB14" s="13"/>
      <c r="AC14" s="14">
        <v>447</v>
      </c>
      <c r="AD14" s="14">
        <v>459</v>
      </c>
    </row>
    <row r="15" spans="1:30" x14ac:dyDescent="0.25">
      <c r="A15" s="16"/>
      <c r="B15" s="4" t="s">
        <v>17</v>
      </c>
      <c r="C15" s="18">
        <v>8</v>
      </c>
      <c r="D15" s="18">
        <v>9</v>
      </c>
      <c r="E15" s="18">
        <v>8</v>
      </c>
      <c r="F15" s="19"/>
      <c r="G15" s="17"/>
      <c r="H15" s="18">
        <v>8</v>
      </c>
      <c r="I15" s="18">
        <v>6</v>
      </c>
      <c r="J15" s="18">
        <v>8</v>
      </c>
      <c r="K15" s="18">
        <v>8</v>
      </c>
      <c r="L15" s="18">
        <v>6</v>
      </c>
      <c r="M15" s="19"/>
      <c r="N15" s="17"/>
      <c r="O15" s="18">
        <v>12</v>
      </c>
      <c r="P15" s="18">
        <v>12</v>
      </c>
      <c r="Q15" s="18">
        <v>7</v>
      </c>
      <c r="R15" s="18">
        <v>6</v>
      </c>
      <c r="S15" s="18">
        <v>7</v>
      </c>
      <c r="T15" s="20"/>
      <c r="U15" s="17"/>
      <c r="V15" s="19"/>
      <c r="W15" s="19"/>
      <c r="X15" s="18">
        <v>15</v>
      </c>
      <c r="Y15" s="18">
        <v>7</v>
      </c>
      <c r="Z15" s="18">
        <v>6</v>
      </c>
      <c r="AA15" s="20"/>
      <c r="AB15" s="17"/>
      <c r="AC15" s="18">
        <v>18</v>
      </c>
      <c r="AD15" s="18">
        <v>12</v>
      </c>
    </row>
    <row r="16" spans="1:30" x14ac:dyDescent="0.25">
      <c r="A16" s="16"/>
      <c r="B16" s="4" t="s">
        <v>18</v>
      </c>
      <c r="C16" s="21">
        <f>C15/C14*100</f>
        <v>2.6143790849673203</v>
      </c>
      <c r="D16" s="21">
        <f>D15/D14*100</f>
        <v>2.4390243902439024</v>
      </c>
      <c r="E16" s="21">
        <f>E15/E14*100</f>
        <v>2.6143790849673203</v>
      </c>
      <c r="F16" s="22"/>
      <c r="G16" s="17"/>
      <c r="H16" s="21">
        <f>H15/H14*100</f>
        <v>2.3323615160349855</v>
      </c>
      <c r="I16" s="21">
        <f>I15/I14*100</f>
        <v>1.639344262295082</v>
      </c>
      <c r="J16" s="21">
        <f>J15/J14*100</f>
        <v>2.4539877300613497</v>
      </c>
      <c r="K16" s="21">
        <f>K15/K14*100</f>
        <v>2.572347266881029</v>
      </c>
      <c r="L16" s="21">
        <f>L15/L14*100</f>
        <v>1.6901408450704223</v>
      </c>
      <c r="M16" s="22"/>
      <c r="N16" s="17"/>
      <c r="O16" s="21">
        <f>O15/O14*100</f>
        <v>3.4188034188034191</v>
      </c>
      <c r="P16" s="21">
        <f>P15/P14*100</f>
        <v>3.3149171270718232</v>
      </c>
      <c r="Q16" s="21">
        <f>Q15/Q14*100</f>
        <v>1.9390581717451523</v>
      </c>
      <c r="R16" s="21">
        <f>R15/R14*100</f>
        <v>1.6129032258064515</v>
      </c>
      <c r="S16" s="21">
        <f>S15/S14*100</f>
        <v>1.9607843137254901</v>
      </c>
      <c r="T16" s="23"/>
      <c r="U16" s="17"/>
      <c r="V16" s="22"/>
      <c r="W16" s="22"/>
      <c r="X16" s="21">
        <f>X15/X14*100</f>
        <v>3.4802784222737819</v>
      </c>
      <c r="Y16" s="21">
        <f>Y15/Y14*100</f>
        <v>1.7326732673267329</v>
      </c>
      <c r="Z16" s="21">
        <f>Z15/Z14*100</f>
        <v>1.5424164524421593</v>
      </c>
      <c r="AA16" s="23"/>
      <c r="AB16" s="17"/>
      <c r="AC16" s="21">
        <f>AC15/AC14*100</f>
        <v>4.0268456375838921</v>
      </c>
      <c r="AD16" s="21">
        <f>AD15/AD14*100</f>
        <v>2.6143790849673203</v>
      </c>
    </row>
    <row r="17" spans="1:30" x14ac:dyDescent="0.25">
      <c r="A17" s="24"/>
      <c r="B17" s="25" t="s">
        <v>19</v>
      </c>
      <c r="C17" s="18">
        <v>0</v>
      </c>
      <c r="D17" s="18">
        <v>0</v>
      </c>
      <c r="E17" s="18">
        <v>0</v>
      </c>
      <c r="F17" s="19"/>
      <c r="G17" s="17"/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9"/>
      <c r="N17" s="17"/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20"/>
      <c r="U17" s="17"/>
      <c r="V17" s="19"/>
      <c r="W17" s="19"/>
      <c r="X17" s="18">
        <v>0</v>
      </c>
      <c r="Y17" s="18">
        <v>0</v>
      </c>
      <c r="Z17" s="18">
        <v>0</v>
      </c>
      <c r="AA17" s="20"/>
      <c r="AB17" s="17"/>
      <c r="AC17" s="18">
        <v>1</v>
      </c>
      <c r="AD17" s="18">
        <v>0</v>
      </c>
    </row>
    <row r="18" spans="1:30" x14ac:dyDescent="0.25">
      <c r="A18" s="24"/>
      <c r="B18" s="25" t="s">
        <v>20</v>
      </c>
      <c r="C18" s="21">
        <f>C17/C14*100</f>
        <v>0</v>
      </c>
      <c r="D18" s="21">
        <v>0</v>
      </c>
      <c r="E18" s="21">
        <v>0</v>
      </c>
      <c r="F18" s="19"/>
      <c r="G18" s="17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19"/>
      <c r="N18" s="17"/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0"/>
      <c r="U18" s="17"/>
      <c r="V18" s="22"/>
      <c r="W18" s="22"/>
      <c r="X18" s="21">
        <v>0</v>
      </c>
      <c r="Y18" s="21">
        <v>0</v>
      </c>
      <c r="Z18" s="21">
        <v>0</v>
      </c>
      <c r="AA18" s="20"/>
      <c r="AB18" s="17"/>
      <c r="AC18" s="21">
        <f>AC17/AC14*100</f>
        <v>0.22371364653243847</v>
      </c>
      <c r="AD18" s="21">
        <f>AD17/AD14*100</f>
        <v>0</v>
      </c>
    </row>
    <row r="19" spans="1:30" x14ac:dyDescent="0.25">
      <c r="A19" s="24"/>
      <c r="B19" s="25" t="s">
        <v>21</v>
      </c>
      <c r="C19" s="18">
        <v>3</v>
      </c>
      <c r="D19" s="18">
        <v>5</v>
      </c>
      <c r="E19" s="18">
        <v>2</v>
      </c>
      <c r="F19" s="19"/>
      <c r="G19" s="17"/>
      <c r="H19" s="18">
        <v>2</v>
      </c>
      <c r="I19" s="18">
        <v>1</v>
      </c>
      <c r="J19" s="18">
        <v>2</v>
      </c>
      <c r="K19" s="18">
        <v>2</v>
      </c>
      <c r="L19" s="18">
        <v>1</v>
      </c>
      <c r="M19" s="19"/>
      <c r="N19" s="17"/>
      <c r="O19" s="18">
        <v>0</v>
      </c>
      <c r="P19" s="18">
        <v>2</v>
      </c>
      <c r="Q19" s="18">
        <v>2</v>
      </c>
      <c r="R19" s="18">
        <v>2</v>
      </c>
      <c r="S19" s="18">
        <v>1</v>
      </c>
      <c r="T19" s="20"/>
      <c r="U19" s="17"/>
      <c r="V19" s="19"/>
      <c r="W19" s="19"/>
      <c r="X19" s="18">
        <v>2</v>
      </c>
      <c r="Y19" s="18">
        <v>2</v>
      </c>
      <c r="Z19" s="18">
        <v>2</v>
      </c>
      <c r="AA19" s="20"/>
      <c r="AB19" s="17"/>
      <c r="AC19" s="18">
        <v>1</v>
      </c>
      <c r="AD19" s="18">
        <v>2</v>
      </c>
    </row>
    <row r="20" spans="1:30" x14ac:dyDescent="0.25">
      <c r="A20" s="24"/>
      <c r="B20" s="25" t="s">
        <v>22</v>
      </c>
      <c r="C20" s="21">
        <f>C19/C14*100</f>
        <v>0.98039215686274506</v>
      </c>
      <c r="D20" s="21">
        <f>D19/D14*100</f>
        <v>1.3550135501355014</v>
      </c>
      <c r="E20" s="21">
        <f>E19/E14*100</f>
        <v>0.65359477124183007</v>
      </c>
      <c r="F20" s="22"/>
      <c r="G20" s="17"/>
      <c r="H20" s="21">
        <f>H19/H14*100</f>
        <v>0.58309037900874638</v>
      </c>
      <c r="I20" s="21">
        <f>I19/I14*100</f>
        <v>0.27322404371584702</v>
      </c>
      <c r="J20" s="21">
        <f>J19/J14*100</f>
        <v>0.61349693251533743</v>
      </c>
      <c r="K20" s="21">
        <f>K19/K14*100</f>
        <v>0.64308681672025725</v>
      </c>
      <c r="L20" s="21">
        <f>L19/L14*100</f>
        <v>0.28169014084507044</v>
      </c>
      <c r="M20" s="22"/>
      <c r="N20" s="17"/>
      <c r="O20" s="21">
        <f>O19/O14*100</f>
        <v>0</v>
      </c>
      <c r="P20" s="21">
        <f>P19/P14*100</f>
        <v>0.55248618784530379</v>
      </c>
      <c r="Q20" s="21">
        <f>Q19/Q14*100</f>
        <v>0.554016620498615</v>
      </c>
      <c r="R20" s="21">
        <f>R19/R14*100</f>
        <v>0.53763440860215062</v>
      </c>
      <c r="S20" s="21">
        <f>S19/S14*100</f>
        <v>0.28011204481792717</v>
      </c>
      <c r="T20" s="20"/>
      <c r="U20" s="17"/>
      <c r="V20" s="22"/>
      <c r="W20" s="22"/>
      <c r="X20" s="21">
        <f>X19/X14*100</f>
        <v>0.46403712296983757</v>
      </c>
      <c r="Y20" s="21">
        <f>Y19/Y14*100</f>
        <v>0.49504950495049505</v>
      </c>
      <c r="Z20" s="21">
        <f>Z19/Z14*100</f>
        <v>0.51413881748071977</v>
      </c>
      <c r="AA20" s="20"/>
      <c r="AB20" s="17"/>
      <c r="AC20" s="21">
        <v>0</v>
      </c>
      <c r="AD20" s="21">
        <v>0</v>
      </c>
    </row>
    <row r="21" spans="1:30" x14ac:dyDescent="0.25">
      <c r="A21" s="11" t="s">
        <v>24</v>
      </c>
      <c r="B21" s="12" t="s">
        <v>16</v>
      </c>
      <c r="C21" s="14">
        <v>241</v>
      </c>
      <c r="D21" s="14">
        <v>254</v>
      </c>
      <c r="E21" s="14">
        <v>305</v>
      </c>
      <c r="F21" s="26"/>
      <c r="G21" s="13"/>
      <c r="H21" s="14">
        <v>304</v>
      </c>
      <c r="I21" s="14">
        <v>304</v>
      </c>
      <c r="J21" s="14">
        <v>304</v>
      </c>
      <c r="K21" s="14">
        <v>307</v>
      </c>
      <c r="L21" s="14">
        <v>329</v>
      </c>
      <c r="M21" s="26"/>
      <c r="N21" s="13"/>
      <c r="O21" s="14">
        <v>297</v>
      </c>
      <c r="P21" s="14">
        <v>265</v>
      </c>
      <c r="Q21" s="14">
        <v>320</v>
      </c>
      <c r="R21" s="14">
        <v>272</v>
      </c>
      <c r="S21" s="14">
        <v>261</v>
      </c>
      <c r="T21" s="15"/>
      <c r="U21" s="13"/>
      <c r="V21" s="26"/>
      <c r="W21" s="26"/>
      <c r="X21" s="14">
        <v>328</v>
      </c>
      <c r="Y21" s="14">
        <v>253</v>
      </c>
      <c r="Z21" s="14">
        <v>355</v>
      </c>
      <c r="AA21" s="15"/>
      <c r="AB21" s="13"/>
      <c r="AC21" s="14">
        <v>361</v>
      </c>
      <c r="AD21" s="14">
        <v>301</v>
      </c>
    </row>
    <row r="22" spans="1:30" x14ac:dyDescent="0.25">
      <c r="A22" s="16"/>
      <c r="B22" s="4" t="s">
        <v>17</v>
      </c>
      <c r="C22" s="18">
        <v>2</v>
      </c>
      <c r="D22" s="18">
        <v>2</v>
      </c>
      <c r="E22" s="18">
        <v>4</v>
      </c>
      <c r="F22" s="19"/>
      <c r="G22" s="17"/>
      <c r="H22" s="18">
        <v>1</v>
      </c>
      <c r="I22" s="18">
        <v>6</v>
      </c>
      <c r="J22" s="18">
        <v>1</v>
      </c>
      <c r="K22" s="18">
        <v>6</v>
      </c>
      <c r="L22" s="18">
        <v>5</v>
      </c>
      <c r="M22" s="19"/>
      <c r="N22" s="17"/>
      <c r="O22" s="18">
        <v>6</v>
      </c>
      <c r="P22" s="18">
        <v>2</v>
      </c>
      <c r="Q22" s="18">
        <v>3</v>
      </c>
      <c r="R22" s="18">
        <v>6</v>
      </c>
      <c r="S22" s="18">
        <v>3</v>
      </c>
      <c r="T22" s="20"/>
      <c r="U22" s="17"/>
      <c r="V22" s="19"/>
      <c r="W22" s="19"/>
      <c r="X22" s="18">
        <v>1</v>
      </c>
      <c r="Y22" s="18">
        <v>2</v>
      </c>
      <c r="Z22" s="18">
        <v>9</v>
      </c>
      <c r="AA22" s="20"/>
      <c r="AB22" s="17"/>
      <c r="AC22" s="18">
        <v>15</v>
      </c>
      <c r="AD22" s="18">
        <v>5</v>
      </c>
    </row>
    <row r="23" spans="1:30" x14ac:dyDescent="0.25">
      <c r="A23" s="16"/>
      <c r="B23" s="4" t="s">
        <v>18</v>
      </c>
      <c r="C23" s="21">
        <f>C22/C21*100</f>
        <v>0.82987551867219922</v>
      </c>
      <c r="D23" s="21">
        <f>D22/D21*100</f>
        <v>0.78740157480314954</v>
      </c>
      <c r="E23" s="21">
        <f>E22/E21*100</f>
        <v>1.3114754098360655</v>
      </c>
      <c r="F23" s="22"/>
      <c r="G23" s="17"/>
      <c r="H23" s="21">
        <f>H22/H21*100</f>
        <v>0.3289473684210526</v>
      </c>
      <c r="I23" s="21">
        <f>I22/I21*100</f>
        <v>1.9736842105263157</v>
      </c>
      <c r="J23" s="21">
        <f>J22/J21*100</f>
        <v>0.3289473684210526</v>
      </c>
      <c r="K23" s="21">
        <f>K22/K21*100</f>
        <v>1.9543973941368076</v>
      </c>
      <c r="L23" s="21">
        <f>L22/L21*100</f>
        <v>1.5197568389057752</v>
      </c>
      <c r="M23" s="22"/>
      <c r="N23" s="17"/>
      <c r="O23" s="21">
        <f>O22/O21*100</f>
        <v>2.0202020202020203</v>
      </c>
      <c r="P23" s="21">
        <f>P22/P21*100</f>
        <v>0.75471698113207553</v>
      </c>
      <c r="Q23" s="21">
        <f>Q22/Q21*100</f>
        <v>0.9375</v>
      </c>
      <c r="R23" s="21">
        <f>R22/R21*100</f>
        <v>2.2058823529411766</v>
      </c>
      <c r="S23" s="21">
        <f>S22/S21*100</f>
        <v>1.1494252873563218</v>
      </c>
      <c r="T23" s="23"/>
      <c r="U23" s="17"/>
      <c r="V23" s="22"/>
      <c r="W23" s="22"/>
      <c r="X23" s="21">
        <f>X22/X21*100</f>
        <v>0.3048780487804878</v>
      </c>
      <c r="Y23" s="21">
        <f>Y22/Y21*100</f>
        <v>0.79051383399209485</v>
      </c>
      <c r="Z23" s="21">
        <f>Z22/Z21*100</f>
        <v>2.535211267605634</v>
      </c>
      <c r="AA23" s="23"/>
      <c r="AB23" s="17"/>
      <c r="AC23" s="21">
        <f>AC22/AC21*100</f>
        <v>4.1551246537396125</v>
      </c>
      <c r="AD23" s="21">
        <f>AD22/AD21*100</f>
        <v>1.6611295681063125</v>
      </c>
    </row>
    <row r="24" spans="1:30" x14ac:dyDescent="0.25">
      <c r="A24" s="24"/>
      <c r="B24" s="25" t="s">
        <v>19</v>
      </c>
      <c r="C24" s="18">
        <v>0</v>
      </c>
      <c r="D24" s="18">
        <v>0</v>
      </c>
      <c r="E24" s="18">
        <v>0</v>
      </c>
      <c r="F24" s="19"/>
      <c r="G24" s="17"/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9"/>
      <c r="N24" s="17"/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20"/>
      <c r="U24" s="17"/>
      <c r="V24" s="19"/>
      <c r="W24" s="19"/>
      <c r="X24" s="18">
        <v>0</v>
      </c>
      <c r="Y24" s="18">
        <v>1</v>
      </c>
      <c r="Z24" s="18">
        <v>0</v>
      </c>
      <c r="AA24" s="20"/>
      <c r="AB24" s="17"/>
      <c r="AC24" s="18">
        <v>0</v>
      </c>
      <c r="AD24" s="18">
        <v>0</v>
      </c>
    </row>
    <row r="25" spans="1:30" x14ac:dyDescent="0.25">
      <c r="A25" s="24"/>
      <c r="B25" s="25" t="s">
        <v>20</v>
      </c>
      <c r="C25" s="21">
        <f>C24/C21*100</f>
        <v>0</v>
      </c>
      <c r="D25" s="21">
        <v>0</v>
      </c>
      <c r="E25" s="21">
        <v>0</v>
      </c>
      <c r="F25" s="19"/>
      <c r="G25" s="17"/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19"/>
      <c r="N25" s="17"/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0"/>
      <c r="U25" s="17"/>
      <c r="V25" s="22"/>
      <c r="W25" s="22"/>
      <c r="X25" s="21">
        <v>0</v>
      </c>
      <c r="Y25" s="21">
        <f>Y24/Y21*100</f>
        <v>0.39525691699604742</v>
      </c>
      <c r="Z25" s="21">
        <v>0</v>
      </c>
      <c r="AA25" s="20"/>
      <c r="AB25" s="17"/>
      <c r="AC25" s="21">
        <v>0</v>
      </c>
      <c r="AD25" s="21">
        <v>0</v>
      </c>
    </row>
    <row r="26" spans="1:30" x14ac:dyDescent="0.25">
      <c r="A26" s="24"/>
      <c r="B26" s="25" t="s">
        <v>21</v>
      </c>
      <c r="C26" s="18">
        <v>4</v>
      </c>
      <c r="D26" s="18">
        <v>1</v>
      </c>
      <c r="E26" s="18">
        <v>6</v>
      </c>
      <c r="F26" s="19"/>
      <c r="G26" s="17"/>
      <c r="H26" s="18">
        <v>2</v>
      </c>
      <c r="I26" s="18">
        <v>2</v>
      </c>
      <c r="J26" s="18">
        <v>1</v>
      </c>
      <c r="K26" s="18">
        <v>2</v>
      </c>
      <c r="L26" s="18">
        <v>2</v>
      </c>
      <c r="M26" s="19"/>
      <c r="N26" s="17"/>
      <c r="O26" s="18">
        <v>0</v>
      </c>
      <c r="P26" s="18">
        <v>3</v>
      </c>
      <c r="Q26" s="18">
        <v>2</v>
      </c>
      <c r="R26" s="18">
        <v>3</v>
      </c>
      <c r="S26" s="18">
        <v>0</v>
      </c>
      <c r="T26" s="20"/>
      <c r="U26" s="17"/>
      <c r="V26" s="19"/>
      <c r="W26" s="19"/>
      <c r="X26" s="18">
        <v>2</v>
      </c>
      <c r="Y26" s="18">
        <v>1</v>
      </c>
      <c r="Z26" s="18">
        <v>3</v>
      </c>
      <c r="AA26" s="20"/>
      <c r="AB26" s="17"/>
      <c r="AC26" s="18">
        <v>0</v>
      </c>
      <c r="AD26" s="18">
        <v>0</v>
      </c>
    </row>
    <row r="27" spans="1:30" x14ac:dyDescent="0.25">
      <c r="A27" s="24"/>
      <c r="B27" s="25" t="s">
        <v>22</v>
      </c>
      <c r="C27" s="21">
        <f>C26/C21*100</f>
        <v>1.6597510373443984</v>
      </c>
      <c r="D27" s="21">
        <f>D26/D21*100</f>
        <v>0.39370078740157477</v>
      </c>
      <c r="E27" s="21">
        <f>E26/E21*100</f>
        <v>1.9672131147540985</v>
      </c>
      <c r="F27" s="19"/>
      <c r="G27" s="17"/>
      <c r="H27" s="21">
        <f>H26/H21*100</f>
        <v>0.6578947368421052</v>
      </c>
      <c r="I27" s="21">
        <f>I26/I21*100</f>
        <v>0.6578947368421052</v>
      </c>
      <c r="J27" s="21">
        <f>J26/J21*100</f>
        <v>0.3289473684210526</v>
      </c>
      <c r="K27" s="21">
        <f>K26/K21*100</f>
        <v>0.65146579804560267</v>
      </c>
      <c r="L27" s="21">
        <f>L26/L21*100</f>
        <v>0.60790273556231</v>
      </c>
      <c r="M27" s="19"/>
      <c r="N27" s="17"/>
      <c r="O27" s="21">
        <f>O26/O21*100</f>
        <v>0</v>
      </c>
      <c r="P27" s="21">
        <f>P26/P21*100</f>
        <v>1.1320754716981132</v>
      </c>
      <c r="Q27" s="21">
        <f>Q26/Q21*100</f>
        <v>0.625</v>
      </c>
      <c r="R27" s="21">
        <f>R26/R21*100</f>
        <v>1.1029411764705883</v>
      </c>
      <c r="S27" s="21">
        <f>S26/S21*100</f>
        <v>0</v>
      </c>
      <c r="T27" s="20"/>
      <c r="U27" s="17"/>
      <c r="V27" s="22"/>
      <c r="W27" s="22"/>
      <c r="X27" s="21">
        <f>X26/X21*100</f>
        <v>0.6097560975609756</v>
      </c>
      <c r="Y27" s="21">
        <f>Y26/Y21*100</f>
        <v>0.39525691699604742</v>
      </c>
      <c r="Z27" s="21">
        <f>Z26/Z21*100</f>
        <v>0.84507042253521114</v>
      </c>
      <c r="AA27" s="20"/>
      <c r="AB27" s="17"/>
      <c r="AC27" s="21">
        <v>0</v>
      </c>
      <c r="AD27" s="21">
        <v>0</v>
      </c>
    </row>
    <row r="28" spans="1:30" x14ac:dyDescent="0.25">
      <c r="A28" s="11" t="s">
        <v>25</v>
      </c>
      <c r="B28" s="12" t="s">
        <v>16</v>
      </c>
      <c r="C28" s="14">
        <v>493</v>
      </c>
      <c r="D28" s="14">
        <v>507</v>
      </c>
      <c r="E28" s="14">
        <v>534</v>
      </c>
      <c r="F28" s="26"/>
      <c r="G28" s="13"/>
      <c r="H28" s="14">
        <v>576</v>
      </c>
      <c r="I28" s="14">
        <v>491</v>
      </c>
      <c r="J28" s="14">
        <v>569</v>
      </c>
      <c r="K28" s="14">
        <v>461</v>
      </c>
      <c r="L28" s="14">
        <v>442</v>
      </c>
      <c r="M28" s="26"/>
      <c r="N28" s="13"/>
      <c r="O28" s="14">
        <v>541</v>
      </c>
      <c r="P28" s="14">
        <v>513</v>
      </c>
      <c r="Q28" s="14">
        <v>548</v>
      </c>
      <c r="R28" s="14">
        <v>536</v>
      </c>
      <c r="S28" s="14">
        <v>521</v>
      </c>
      <c r="T28" s="15"/>
      <c r="U28" s="13"/>
      <c r="V28" s="26"/>
      <c r="W28" s="26"/>
      <c r="X28" s="14">
        <v>587</v>
      </c>
      <c r="Y28" s="14">
        <v>495</v>
      </c>
      <c r="Z28" s="14">
        <v>535</v>
      </c>
      <c r="AA28" s="15"/>
      <c r="AB28" s="13"/>
      <c r="AC28" s="14">
        <v>574</v>
      </c>
      <c r="AD28" s="14">
        <v>506</v>
      </c>
    </row>
    <row r="29" spans="1:30" x14ac:dyDescent="0.25">
      <c r="A29" s="16"/>
      <c r="B29" s="4" t="s">
        <v>17</v>
      </c>
      <c r="C29" s="18">
        <v>14</v>
      </c>
      <c r="D29" s="18">
        <v>11</v>
      </c>
      <c r="E29" s="18">
        <v>8</v>
      </c>
      <c r="F29" s="19"/>
      <c r="G29" s="17"/>
      <c r="H29" s="18">
        <v>19</v>
      </c>
      <c r="I29" s="18">
        <v>8</v>
      </c>
      <c r="J29" s="18">
        <v>14</v>
      </c>
      <c r="K29" s="18">
        <v>14</v>
      </c>
      <c r="L29" s="18">
        <v>14</v>
      </c>
      <c r="M29" s="19"/>
      <c r="N29" s="17"/>
      <c r="O29" s="18">
        <v>12</v>
      </c>
      <c r="P29" s="18">
        <v>15</v>
      </c>
      <c r="Q29" s="18">
        <v>14</v>
      </c>
      <c r="R29" s="18">
        <v>15</v>
      </c>
      <c r="S29" s="18">
        <v>29</v>
      </c>
      <c r="T29" s="20"/>
      <c r="U29" s="17"/>
      <c r="V29" s="19"/>
      <c r="W29" s="19"/>
      <c r="X29" s="18">
        <v>29</v>
      </c>
      <c r="Y29" s="18">
        <v>12</v>
      </c>
      <c r="Z29" s="18">
        <v>25</v>
      </c>
      <c r="AA29" s="20"/>
      <c r="AB29" s="17"/>
      <c r="AC29" s="18">
        <v>23</v>
      </c>
      <c r="AD29" s="18">
        <v>16</v>
      </c>
    </row>
    <row r="30" spans="1:30" x14ac:dyDescent="0.25">
      <c r="A30" s="16"/>
      <c r="B30" s="4" t="s">
        <v>18</v>
      </c>
      <c r="C30" s="21">
        <f>C29/C28*100</f>
        <v>2.8397565922920891</v>
      </c>
      <c r="D30" s="21">
        <f>D29/D28*100</f>
        <v>2.1696252465483234</v>
      </c>
      <c r="E30" s="21">
        <f>E29/E28*100</f>
        <v>1.4981273408239701</v>
      </c>
      <c r="F30" s="22"/>
      <c r="G30" s="17"/>
      <c r="H30" s="21">
        <f>H29/H28*100</f>
        <v>3.2986111111111112</v>
      </c>
      <c r="I30" s="21">
        <f>I29/I28*100</f>
        <v>1.6293279022403258</v>
      </c>
      <c r="J30" s="21">
        <f>J29/J28*100</f>
        <v>2.4604569420035149</v>
      </c>
      <c r="K30" s="21">
        <f>K29/K28*100</f>
        <v>3.0368763557483729</v>
      </c>
      <c r="L30" s="21">
        <f>L29/L28*100</f>
        <v>3.1674208144796379</v>
      </c>
      <c r="M30" s="22"/>
      <c r="N30" s="17"/>
      <c r="O30" s="21">
        <f>O29/O28*100</f>
        <v>2.2181146025878005</v>
      </c>
      <c r="P30" s="21">
        <f>P29/P28*100</f>
        <v>2.9239766081871341</v>
      </c>
      <c r="Q30" s="21">
        <f>Q29/Q28*100</f>
        <v>2.5547445255474455</v>
      </c>
      <c r="R30" s="21">
        <f>R29/R28*100</f>
        <v>2.7985074626865671</v>
      </c>
      <c r="S30" s="21">
        <f>S29/S28*100</f>
        <v>5.5662188099808061</v>
      </c>
      <c r="T30" s="23"/>
      <c r="U30" s="17"/>
      <c r="V30" s="22"/>
      <c r="W30" s="22"/>
      <c r="X30" s="21">
        <f>X29/X28*100</f>
        <v>4.9403747870528107</v>
      </c>
      <c r="Y30" s="21">
        <f>Y29/Y28*100</f>
        <v>2.4242424242424243</v>
      </c>
      <c r="Z30" s="21">
        <f>Z29/Z28*100</f>
        <v>4.6728971962616823</v>
      </c>
      <c r="AA30" s="23"/>
      <c r="AB30" s="17"/>
      <c r="AC30" s="21">
        <f>AC29/AC28*100</f>
        <v>4.0069686411149821</v>
      </c>
      <c r="AD30" s="21">
        <f>AD29/AD28*100</f>
        <v>3.1620553359683794</v>
      </c>
    </row>
    <row r="31" spans="1:30" x14ac:dyDescent="0.25">
      <c r="A31" s="24"/>
      <c r="B31" s="25" t="s">
        <v>19</v>
      </c>
      <c r="C31" s="18">
        <v>1</v>
      </c>
      <c r="D31" s="18">
        <v>1</v>
      </c>
      <c r="E31" s="18">
        <v>0</v>
      </c>
      <c r="F31" s="19"/>
      <c r="G31" s="17"/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9"/>
      <c r="N31" s="17"/>
      <c r="O31" s="18">
        <v>0</v>
      </c>
      <c r="P31" s="18">
        <v>1</v>
      </c>
      <c r="Q31" s="18">
        <v>1</v>
      </c>
      <c r="R31" s="18">
        <v>0</v>
      </c>
      <c r="S31" s="18">
        <v>1</v>
      </c>
      <c r="T31" s="20"/>
      <c r="U31" s="17"/>
      <c r="V31" s="19"/>
      <c r="W31" s="19"/>
      <c r="X31" s="18">
        <v>0</v>
      </c>
      <c r="Y31" s="18">
        <v>0</v>
      </c>
      <c r="Z31" s="18">
        <v>2</v>
      </c>
      <c r="AA31" s="20"/>
      <c r="AB31" s="17"/>
      <c r="AC31" s="18">
        <v>5</v>
      </c>
      <c r="AD31" s="18">
        <v>1</v>
      </c>
    </row>
    <row r="32" spans="1:30" x14ac:dyDescent="0.25">
      <c r="A32" s="24"/>
      <c r="B32" s="25" t="s">
        <v>20</v>
      </c>
      <c r="C32" s="21">
        <f>C31/C28*100</f>
        <v>0.20283975659229209</v>
      </c>
      <c r="D32" s="21">
        <f>D31/D28*100</f>
        <v>0.19723865877712032</v>
      </c>
      <c r="E32" s="21">
        <f>E31/E28*100</f>
        <v>0</v>
      </c>
      <c r="F32" s="19"/>
      <c r="G32" s="17"/>
      <c r="H32" s="21">
        <f>H31/H28*100</f>
        <v>0.1736111111111111</v>
      </c>
      <c r="I32" s="21">
        <f>I31/I28*100</f>
        <v>0</v>
      </c>
      <c r="J32" s="21">
        <f>J31/J28*100</f>
        <v>0</v>
      </c>
      <c r="K32" s="21">
        <f>K31/K28*100</f>
        <v>0</v>
      </c>
      <c r="L32" s="21">
        <f>L31/L28*100</f>
        <v>0</v>
      </c>
      <c r="M32" s="19"/>
      <c r="N32" s="17"/>
      <c r="O32" s="21">
        <f>O31/O28*100</f>
        <v>0</v>
      </c>
      <c r="P32" s="21">
        <f>P31/P28*100</f>
        <v>0.19493177387914229</v>
      </c>
      <c r="Q32" s="21">
        <f>Q31/Q28*100</f>
        <v>0.18248175182481752</v>
      </c>
      <c r="R32" s="21">
        <f>R31/R28*100</f>
        <v>0</v>
      </c>
      <c r="S32" s="21">
        <f>S31/S28*100</f>
        <v>0.19193857965451055</v>
      </c>
      <c r="T32" s="20"/>
      <c r="U32" s="17"/>
      <c r="V32" s="22"/>
      <c r="W32" s="22"/>
      <c r="X32" s="21">
        <f>X31/X28*100</f>
        <v>0</v>
      </c>
      <c r="Y32" s="21">
        <f>Y31/Y28*100</f>
        <v>0</v>
      </c>
      <c r="Z32" s="21">
        <f>Z31/Z28*100</f>
        <v>0.37383177570093462</v>
      </c>
      <c r="AA32" s="20"/>
      <c r="AB32" s="17"/>
      <c r="AC32" s="21">
        <f>AC31/AC28*100</f>
        <v>0.87108013937282225</v>
      </c>
      <c r="AD32" s="21">
        <f>AD31/AD28*100</f>
        <v>0.19762845849802371</v>
      </c>
    </row>
    <row r="33" spans="1:30" x14ac:dyDescent="0.25">
      <c r="A33" s="24"/>
      <c r="B33" s="25" t="s">
        <v>21</v>
      </c>
      <c r="C33" s="18">
        <v>6</v>
      </c>
      <c r="D33" s="18">
        <v>5</v>
      </c>
      <c r="E33" s="18">
        <v>6</v>
      </c>
      <c r="F33" s="19"/>
      <c r="G33" s="17"/>
      <c r="H33" s="18">
        <v>12</v>
      </c>
      <c r="I33" s="18">
        <v>6</v>
      </c>
      <c r="J33" s="18">
        <v>4</v>
      </c>
      <c r="K33" s="18">
        <v>2</v>
      </c>
      <c r="L33" s="18">
        <v>5</v>
      </c>
      <c r="M33" s="19"/>
      <c r="N33" s="17"/>
      <c r="O33" s="18">
        <v>7</v>
      </c>
      <c r="P33" s="18">
        <v>2</v>
      </c>
      <c r="Q33" s="18">
        <v>4</v>
      </c>
      <c r="R33" s="18">
        <v>5</v>
      </c>
      <c r="S33" s="18">
        <v>1</v>
      </c>
      <c r="T33" s="20"/>
      <c r="U33" s="17"/>
      <c r="V33" s="19"/>
      <c r="W33" s="19"/>
      <c r="X33" s="18">
        <v>6</v>
      </c>
      <c r="Y33" s="18">
        <v>2</v>
      </c>
      <c r="Z33" s="18">
        <v>7</v>
      </c>
      <c r="AA33" s="20"/>
      <c r="AB33" s="17"/>
      <c r="AC33" s="18">
        <v>7</v>
      </c>
      <c r="AD33" s="18">
        <v>3</v>
      </c>
    </row>
    <row r="34" spans="1:30" x14ac:dyDescent="0.25">
      <c r="A34" s="24"/>
      <c r="B34" s="25" t="s">
        <v>22</v>
      </c>
      <c r="C34" s="21">
        <f>C33/C28*100</f>
        <v>1.2170385395537524</v>
      </c>
      <c r="D34" s="21">
        <f>D33/D28*100</f>
        <v>0.98619329388560162</v>
      </c>
      <c r="E34" s="21">
        <f>E33/E28*100</f>
        <v>1.1235955056179776</v>
      </c>
      <c r="F34" s="22"/>
      <c r="G34" s="17"/>
      <c r="H34" s="21">
        <f>H33/H28*100</f>
        <v>2.083333333333333</v>
      </c>
      <c r="I34" s="21">
        <f>I33/I28*100</f>
        <v>1.2219959266802443</v>
      </c>
      <c r="J34" s="21">
        <f>J33/J28*100</f>
        <v>0.70298769771528991</v>
      </c>
      <c r="K34" s="21">
        <f>K33/K28*100</f>
        <v>0.43383947939262474</v>
      </c>
      <c r="L34" s="21">
        <f>L33/L28*100</f>
        <v>1.1312217194570136</v>
      </c>
      <c r="M34" s="22"/>
      <c r="N34" s="17"/>
      <c r="O34" s="21">
        <f>O33/O28*100</f>
        <v>1.2939001848428837</v>
      </c>
      <c r="P34" s="21">
        <f>P33/P28*100</f>
        <v>0.38986354775828458</v>
      </c>
      <c r="Q34" s="21">
        <f>Q33/Q28*100</f>
        <v>0.72992700729927007</v>
      </c>
      <c r="R34" s="21">
        <f>R33/R28*100</f>
        <v>0.93283582089552231</v>
      </c>
      <c r="S34" s="21">
        <f>S33/S28*100</f>
        <v>0.19193857965451055</v>
      </c>
      <c r="T34" s="20"/>
      <c r="U34" s="17"/>
      <c r="V34" s="22"/>
      <c r="W34" s="22"/>
      <c r="X34" s="21">
        <f>X33/X28*100</f>
        <v>1.0221465076660987</v>
      </c>
      <c r="Y34" s="21">
        <f>Y33/Y28*100</f>
        <v>0.40404040404040403</v>
      </c>
      <c r="Z34" s="21">
        <f>Z33/Z28*100</f>
        <v>1.3084112149532712</v>
      </c>
      <c r="AA34" s="20"/>
      <c r="AB34" s="17"/>
      <c r="AC34" s="21">
        <f>AC33/AC28*100</f>
        <v>1.2195121951219512</v>
      </c>
      <c r="AD34" s="21">
        <f>AD33/AD28*100</f>
        <v>0.59288537549407105</v>
      </c>
    </row>
    <row r="35" spans="1:30" x14ac:dyDescent="0.25">
      <c r="A35" s="11" t="s">
        <v>26</v>
      </c>
      <c r="B35" s="12" t="s">
        <v>16</v>
      </c>
      <c r="C35" s="14">
        <v>405</v>
      </c>
      <c r="D35" s="14">
        <v>433</v>
      </c>
      <c r="E35" s="14">
        <v>479</v>
      </c>
      <c r="F35" s="26"/>
      <c r="G35" s="13"/>
      <c r="H35" s="14">
        <v>477</v>
      </c>
      <c r="I35" s="14">
        <v>486</v>
      </c>
      <c r="J35" s="14">
        <v>367</v>
      </c>
      <c r="K35" s="14">
        <v>469</v>
      </c>
      <c r="L35" s="14">
        <v>442</v>
      </c>
      <c r="M35" s="26"/>
      <c r="N35" s="13"/>
      <c r="O35" s="14">
        <v>383</v>
      </c>
      <c r="P35" s="14">
        <v>500</v>
      </c>
      <c r="Q35" s="14">
        <v>404</v>
      </c>
      <c r="R35" s="14">
        <v>432</v>
      </c>
      <c r="S35" s="14">
        <v>378</v>
      </c>
      <c r="T35" s="15"/>
      <c r="U35" s="13"/>
      <c r="V35" s="26"/>
      <c r="W35" s="26"/>
      <c r="X35" s="14">
        <v>508</v>
      </c>
      <c r="Y35" s="14">
        <v>488</v>
      </c>
      <c r="Z35" s="14">
        <v>481</v>
      </c>
      <c r="AA35" s="15"/>
      <c r="AB35" s="13"/>
      <c r="AC35" s="14">
        <v>517</v>
      </c>
      <c r="AD35" s="14">
        <v>486</v>
      </c>
    </row>
    <row r="36" spans="1:30" x14ac:dyDescent="0.25">
      <c r="A36" s="16"/>
      <c r="B36" s="4" t="s">
        <v>17</v>
      </c>
      <c r="C36" s="18">
        <v>9</v>
      </c>
      <c r="D36" s="18">
        <v>11</v>
      </c>
      <c r="E36" s="18">
        <v>7</v>
      </c>
      <c r="F36" s="19"/>
      <c r="G36" s="17"/>
      <c r="H36" s="18">
        <v>20</v>
      </c>
      <c r="I36" s="18">
        <v>6</v>
      </c>
      <c r="J36" s="18">
        <v>11</v>
      </c>
      <c r="K36" s="18">
        <v>9</v>
      </c>
      <c r="L36" s="18">
        <v>13</v>
      </c>
      <c r="M36" s="19"/>
      <c r="N36" s="17"/>
      <c r="O36" s="18">
        <v>11</v>
      </c>
      <c r="P36" s="18">
        <v>8</v>
      </c>
      <c r="Q36" s="18">
        <v>9</v>
      </c>
      <c r="R36" s="18">
        <v>13</v>
      </c>
      <c r="S36" s="18">
        <v>16</v>
      </c>
      <c r="T36" s="20"/>
      <c r="U36" s="17"/>
      <c r="V36" s="19"/>
      <c r="W36" s="19"/>
      <c r="X36" s="18">
        <v>11</v>
      </c>
      <c r="Y36" s="18">
        <v>14</v>
      </c>
      <c r="Z36" s="18">
        <v>8</v>
      </c>
      <c r="AA36" s="20"/>
      <c r="AB36" s="17"/>
      <c r="AC36" s="18">
        <v>15</v>
      </c>
      <c r="AD36" s="18">
        <v>8</v>
      </c>
    </row>
    <row r="37" spans="1:30" x14ac:dyDescent="0.25">
      <c r="A37" s="16"/>
      <c r="B37" s="4" t="s">
        <v>18</v>
      </c>
      <c r="C37" s="21">
        <f>C36/C35*100</f>
        <v>2.2222222222222223</v>
      </c>
      <c r="D37" s="21">
        <f>D36/D35*100</f>
        <v>2.5404157043879905</v>
      </c>
      <c r="E37" s="21">
        <f>E36/E35*100</f>
        <v>1.4613778705636742</v>
      </c>
      <c r="F37" s="22"/>
      <c r="G37" s="17"/>
      <c r="H37" s="21">
        <f>H36/H35*100</f>
        <v>4.1928721174004195</v>
      </c>
      <c r="I37" s="21">
        <f>I36/I35*100</f>
        <v>1.2345679012345678</v>
      </c>
      <c r="J37" s="21">
        <f>J36/J35*100</f>
        <v>2.9972752043596729</v>
      </c>
      <c r="K37" s="21">
        <f>K36/K35*100</f>
        <v>1.9189765458422177</v>
      </c>
      <c r="L37" s="21">
        <f>L36/L35*100</f>
        <v>2.9411764705882351</v>
      </c>
      <c r="M37" s="22"/>
      <c r="N37" s="17"/>
      <c r="O37" s="21">
        <f>O36/O35*100</f>
        <v>2.8720626631853787</v>
      </c>
      <c r="P37" s="21">
        <f>P36/P35*100</f>
        <v>1.6</v>
      </c>
      <c r="Q37" s="21">
        <f>Q36/Q35*100</f>
        <v>2.2277227722772275</v>
      </c>
      <c r="R37" s="21">
        <f>R36/R35*100</f>
        <v>3.0092592592592591</v>
      </c>
      <c r="S37" s="21">
        <f>S36/S35*100</f>
        <v>4.2328042328042326</v>
      </c>
      <c r="T37" s="23"/>
      <c r="U37" s="17"/>
      <c r="V37" s="22"/>
      <c r="W37" s="22"/>
      <c r="X37" s="21">
        <f>X36/X35*100</f>
        <v>2.1653543307086616</v>
      </c>
      <c r="Y37" s="21">
        <f>Y36/Y35*100</f>
        <v>2.8688524590163933</v>
      </c>
      <c r="Z37" s="21">
        <f>Z36/Z35*100</f>
        <v>1.6632016632016633</v>
      </c>
      <c r="AA37" s="23"/>
      <c r="AB37" s="17"/>
      <c r="AC37" s="21">
        <f>AC36/AC35*100</f>
        <v>2.9013539651837523</v>
      </c>
      <c r="AD37" s="21">
        <f>AD36/AD35*100</f>
        <v>1.6460905349794239</v>
      </c>
    </row>
    <row r="38" spans="1:30" x14ac:dyDescent="0.25">
      <c r="A38" s="24"/>
      <c r="B38" s="25" t="s">
        <v>19</v>
      </c>
      <c r="C38" s="18">
        <v>0</v>
      </c>
      <c r="D38" s="18">
        <v>0</v>
      </c>
      <c r="E38" s="18">
        <v>0</v>
      </c>
      <c r="F38" s="19"/>
      <c r="G38" s="17"/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9"/>
      <c r="N38" s="17"/>
      <c r="O38" s="18">
        <v>0</v>
      </c>
      <c r="P38" s="18">
        <v>2</v>
      </c>
      <c r="Q38" s="18">
        <v>1</v>
      </c>
      <c r="R38" s="18">
        <v>0</v>
      </c>
      <c r="S38" s="18">
        <v>0</v>
      </c>
      <c r="T38" s="20"/>
      <c r="U38" s="17"/>
      <c r="V38" s="19"/>
      <c r="W38" s="19"/>
      <c r="X38" s="18">
        <v>0</v>
      </c>
      <c r="Y38" s="18">
        <v>0</v>
      </c>
      <c r="Z38" s="18">
        <v>0</v>
      </c>
      <c r="AA38" s="20"/>
      <c r="AB38" s="17"/>
      <c r="AC38" s="18">
        <v>0</v>
      </c>
      <c r="AD38" s="18">
        <v>1</v>
      </c>
    </row>
    <row r="39" spans="1:30" x14ac:dyDescent="0.25">
      <c r="A39" s="24"/>
      <c r="B39" s="25" t="s">
        <v>20</v>
      </c>
      <c r="C39" s="21">
        <f>C38/C35*100</f>
        <v>0</v>
      </c>
      <c r="D39" s="21">
        <f>D38/D35*100</f>
        <v>0</v>
      </c>
      <c r="E39" s="21">
        <f>E38/E35*100</f>
        <v>0</v>
      </c>
      <c r="F39" s="19"/>
      <c r="G39" s="17"/>
      <c r="H39" s="21">
        <f>H38/H35*100</f>
        <v>0</v>
      </c>
      <c r="I39" s="21">
        <f>I38/I35*100</f>
        <v>0</v>
      </c>
      <c r="J39" s="21">
        <f>J38/J35*100</f>
        <v>0.27247956403269752</v>
      </c>
      <c r="K39" s="21">
        <f>K38/K35*100</f>
        <v>0</v>
      </c>
      <c r="L39" s="21">
        <f>L38/L35*100</f>
        <v>0</v>
      </c>
      <c r="M39" s="19"/>
      <c r="N39" s="17"/>
      <c r="O39" s="21">
        <f>O38/O35*100</f>
        <v>0</v>
      </c>
      <c r="P39" s="21">
        <f>P38/P35*100</f>
        <v>0.4</v>
      </c>
      <c r="Q39" s="21">
        <f>Q38/Q35*100</f>
        <v>0.24752475247524752</v>
      </c>
      <c r="R39" s="21">
        <v>0</v>
      </c>
      <c r="S39" s="21">
        <v>0</v>
      </c>
      <c r="T39" s="20"/>
      <c r="U39" s="17"/>
      <c r="V39" s="22"/>
      <c r="W39" s="22"/>
      <c r="X39" s="21">
        <v>0</v>
      </c>
      <c r="Y39" s="21">
        <v>0</v>
      </c>
      <c r="Z39" s="21">
        <v>0</v>
      </c>
      <c r="AA39" s="20"/>
      <c r="AB39" s="17"/>
      <c r="AC39" s="21">
        <v>0</v>
      </c>
      <c r="AD39" s="21">
        <v>0</v>
      </c>
    </row>
    <row r="40" spans="1:30" x14ac:dyDescent="0.25">
      <c r="A40" s="24"/>
      <c r="B40" s="25" t="s">
        <v>21</v>
      </c>
      <c r="C40" s="18">
        <v>7</v>
      </c>
      <c r="D40" s="18">
        <v>3</v>
      </c>
      <c r="E40" s="18">
        <v>8</v>
      </c>
      <c r="F40" s="19"/>
      <c r="G40" s="17"/>
      <c r="H40" s="18">
        <v>5</v>
      </c>
      <c r="I40" s="18">
        <v>5</v>
      </c>
      <c r="J40" s="18">
        <v>3</v>
      </c>
      <c r="K40" s="18">
        <v>5</v>
      </c>
      <c r="L40" s="18">
        <v>5</v>
      </c>
      <c r="M40" s="19"/>
      <c r="N40" s="17"/>
      <c r="O40" s="18">
        <v>2</v>
      </c>
      <c r="P40" s="18">
        <v>5</v>
      </c>
      <c r="Q40" s="18">
        <v>2</v>
      </c>
      <c r="R40" s="18">
        <v>3</v>
      </c>
      <c r="S40" s="18">
        <v>5</v>
      </c>
      <c r="T40" s="20"/>
      <c r="U40" s="17"/>
      <c r="V40" s="19"/>
      <c r="W40" s="19"/>
      <c r="X40" s="18">
        <v>5</v>
      </c>
      <c r="Y40" s="18">
        <v>3</v>
      </c>
      <c r="Z40" s="18">
        <v>1</v>
      </c>
      <c r="AA40" s="20"/>
      <c r="AB40" s="17"/>
      <c r="AC40" s="18">
        <v>2</v>
      </c>
      <c r="AD40" s="18">
        <v>3</v>
      </c>
    </row>
    <row r="41" spans="1:30" x14ac:dyDescent="0.25">
      <c r="A41" s="24"/>
      <c r="B41" s="25" t="s">
        <v>22</v>
      </c>
      <c r="C41" s="21">
        <f>C40/C35*100</f>
        <v>1.728395061728395</v>
      </c>
      <c r="D41" s="21">
        <f>D40/D35*100</f>
        <v>0.69284064665127021</v>
      </c>
      <c r="E41" s="21">
        <f>E40/E35*100</f>
        <v>1.6701461377870561</v>
      </c>
      <c r="F41" s="19"/>
      <c r="G41" s="17"/>
      <c r="H41" s="21">
        <f>H40/H35*100</f>
        <v>1.0482180293501049</v>
      </c>
      <c r="I41" s="21">
        <f>I40/I35*100</f>
        <v>1.0288065843621399</v>
      </c>
      <c r="J41" s="21">
        <f>J40/J35*100</f>
        <v>0.81743869209809261</v>
      </c>
      <c r="K41" s="21">
        <f>K40/K35*100</f>
        <v>1.0660980810234542</v>
      </c>
      <c r="L41" s="21">
        <f>L40/L35*100</f>
        <v>1.1312217194570136</v>
      </c>
      <c r="M41" s="19"/>
      <c r="N41" s="17"/>
      <c r="O41" s="21">
        <f>O40/O35*100</f>
        <v>0.52219321148825071</v>
      </c>
      <c r="P41" s="21">
        <f>P40/P35*100</f>
        <v>1</v>
      </c>
      <c r="Q41" s="21">
        <f>Q40/Q35*100</f>
        <v>0.49504950495049505</v>
      </c>
      <c r="R41" s="21">
        <f>R40/R35*100</f>
        <v>0.69444444444444442</v>
      </c>
      <c r="S41" s="21">
        <f>S40/S35*100</f>
        <v>1.3227513227513228</v>
      </c>
      <c r="T41" s="20"/>
      <c r="U41" s="17"/>
      <c r="V41" s="22"/>
      <c r="W41" s="22"/>
      <c r="X41" s="21">
        <f>X40/X35*100</f>
        <v>0.98425196850393704</v>
      </c>
      <c r="Y41" s="21">
        <f>Y40/Y35*100</f>
        <v>0.61475409836065575</v>
      </c>
      <c r="Z41" s="21">
        <f>Z40/Z35*100</f>
        <v>0.20790020790020791</v>
      </c>
      <c r="AA41" s="20"/>
      <c r="AB41" s="17"/>
      <c r="AC41" s="21">
        <f>AC40/AC35*100</f>
        <v>0.38684719535783368</v>
      </c>
      <c r="AD41" s="21">
        <f>AD40/AD35*100</f>
        <v>0.61728395061728392</v>
      </c>
    </row>
    <row r="42" spans="1:30" x14ac:dyDescent="0.25">
      <c r="A42" s="11" t="s">
        <v>27</v>
      </c>
      <c r="B42" s="12" t="s">
        <v>16</v>
      </c>
      <c r="C42" s="14">
        <v>202</v>
      </c>
      <c r="D42" s="14">
        <v>264</v>
      </c>
      <c r="E42" s="14">
        <v>244</v>
      </c>
      <c r="F42" s="26"/>
      <c r="G42" s="13"/>
      <c r="H42" s="14">
        <v>271</v>
      </c>
      <c r="I42" s="14">
        <v>210</v>
      </c>
      <c r="J42" s="14">
        <v>236</v>
      </c>
      <c r="K42" s="14">
        <v>271</v>
      </c>
      <c r="L42" s="14">
        <v>278</v>
      </c>
      <c r="M42" s="26"/>
      <c r="N42" s="13"/>
      <c r="O42" s="14">
        <v>264</v>
      </c>
      <c r="P42" s="14">
        <v>258</v>
      </c>
      <c r="Q42" s="14">
        <v>224</v>
      </c>
      <c r="R42" s="14">
        <v>232</v>
      </c>
      <c r="S42" s="14">
        <v>236</v>
      </c>
      <c r="T42" s="15"/>
      <c r="U42" s="13"/>
      <c r="V42" s="26"/>
      <c r="W42" s="26"/>
      <c r="X42" s="14">
        <v>242</v>
      </c>
      <c r="Y42" s="14">
        <v>216</v>
      </c>
      <c r="Z42" s="14">
        <v>195</v>
      </c>
      <c r="AA42" s="15"/>
      <c r="AB42" s="13"/>
      <c r="AC42" s="14">
        <v>294</v>
      </c>
      <c r="AD42" s="14">
        <v>183</v>
      </c>
    </row>
    <row r="43" spans="1:30" x14ac:dyDescent="0.25">
      <c r="A43" s="16"/>
      <c r="B43" s="4" t="s">
        <v>17</v>
      </c>
      <c r="C43" s="18">
        <v>5</v>
      </c>
      <c r="D43" s="18">
        <v>4</v>
      </c>
      <c r="E43" s="18">
        <v>5</v>
      </c>
      <c r="F43" s="19"/>
      <c r="G43" s="17"/>
      <c r="H43" s="18">
        <v>6</v>
      </c>
      <c r="I43" s="18">
        <v>8</v>
      </c>
      <c r="J43" s="18">
        <v>5</v>
      </c>
      <c r="K43" s="18">
        <v>7</v>
      </c>
      <c r="L43" s="18">
        <v>3</v>
      </c>
      <c r="M43" s="19"/>
      <c r="N43" s="17"/>
      <c r="O43" s="18">
        <v>4</v>
      </c>
      <c r="P43" s="18">
        <v>1</v>
      </c>
      <c r="Q43" s="18">
        <v>4</v>
      </c>
      <c r="R43" s="18">
        <v>5</v>
      </c>
      <c r="S43" s="18">
        <v>6</v>
      </c>
      <c r="T43" s="20"/>
      <c r="U43" s="17"/>
      <c r="V43" s="19"/>
      <c r="W43" s="19"/>
      <c r="X43" s="18">
        <v>5</v>
      </c>
      <c r="Y43" s="18">
        <v>7</v>
      </c>
      <c r="Z43" s="18">
        <v>4</v>
      </c>
      <c r="AA43" s="20"/>
      <c r="AB43" s="17"/>
      <c r="AC43" s="18">
        <v>6</v>
      </c>
      <c r="AD43" s="18">
        <v>7</v>
      </c>
    </row>
    <row r="44" spans="1:30" x14ac:dyDescent="0.25">
      <c r="A44" s="16"/>
      <c r="B44" s="4" t="s">
        <v>18</v>
      </c>
      <c r="C44" s="21">
        <f>C43/C42*100</f>
        <v>2.4752475247524752</v>
      </c>
      <c r="D44" s="21">
        <f>D43/D42*100</f>
        <v>1.5151515151515151</v>
      </c>
      <c r="E44" s="21">
        <f>E43/E42*100</f>
        <v>2.0491803278688523</v>
      </c>
      <c r="F44" s="22"/>
      <c r="G44" s="17"/>
      <c r="H44" s="21">
        <f>H43/H42*100</f>
        <v>2.214022140221402</v>
      </c>
      <c r="I44" s="21">
        <f>I43/I42*100</f>
        <v>3.8095238095238098</v>
      </c>
      <c r="J44" s="21">
        <f>J43/J42*100</f>
        <v>2.1186440677966099</v>
      </c>
      <c r="K44" s="21">
        <f>K43/K42*100</f>
        <v>2.5830258302583027</v>
      </c>
      <c r="L44" s="21">
        <f>L43/L42*100</f>
        <v>1.079136690647482</v>
      </c>
      <c r="M44" s="22"/>
      <c r="N44" s="17"/>
      <c r="O44" s="21">
        <f>O43/O42*100</f>
        <v>1.5151515151515151</v>
      </c>
      <c r="P44" s="21">
        <f>P43/P42*100</f>
        <v>0.38759689922480622</v>
      </c>
      <c r="Q44" s="21">
        <f>Q43/Q42*100</f>
        <v>1.7857142857142856</v>
      </c>
      <c r="R44" s="21">
        <f>R43/R42*100</f>
        <v>2.1551724137931036</v>
      </c>
      <c r="S44" s="21">
        <f>S43/S42*100</f>
        <v>2.5423728813559325</v>
      </c>
      <c r="T44" s="23"/>
      <c r="U44" s="17"/>
      <c r="V44" s="22"/>
      <c r="W44" s="22"/>
      <c r="X44" s="21">
        <f>X43/X42*100</f>
        <v>2.0661157024793391</v>
      </c>
      <c r="Y44" s="21">
        <f>Y43/Y42*100</f>
        <v>3.2407407407407405</v>
      </c>
      <c r="Z44" s="21">
        <f>Z43/Z42*100</f>
        <v>2.0512820512820511</v>
      </c>
      <c r="AA44" s="23"/>
      <c r="AB44" s="17"/>
      <c r="AC44" s="21">
        <f>AC43/AC42*100</f>
        <v>2.0408163265306123</v>
      </c>
      <c r="AD44" s="21">
        <f>AD43/AD42*100</f>
        <v>3.8251366120218582</v>
      </c>
    </row>
    <row r="45" spans="1:30" x14ac:dyDescent="0.25">
      <c r="A45" s="24"/>
      <c r="B45" s="25" t="s">
        <v>19</v>
      </c>
      <c r="C45" s="18">
        <v>0</v>
      </c>
      <c r="D45" s="18">
        <v>0</v>
      </c>
      <c r="E45" s="18">
        <v>0</v>
      </c>
      <c r="F45" s="19"/>
      <c r="G45" s="17"/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9"/>
      <c r="N45" s="17"/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20"/>
      <c r="U45" s="17"/>
      <c r="V45" s="19"/>
      <c r="W45" s="19"/>
      <c r="X45" s="18">
        <v>0</v>
      </c>
      <c r="Y45" s="18">
        <v>1</v>
      </c>
      <c r="Z45" s="18">
        <v>0</v>
      </c>
      <c r="AA45" s="20"/>
      <c r="AB45" s="17"/>
      <c r="AC45" s="18">
        <v>1</v>
      </c>
      <c r="AD45" s="18">
        <v>0</v>
      </c>
    </row>
    <row r="46" spans="1:30" x14ac:dyDescent="0.25">
      <c r="A46" s="24"/>
      <c r="B46" s="25" t="s">
        <v>20</v>
      </c>
      <c r="C46" s="21">
        <f>C45/C42*100</f>
        <v>0</v>
      </c>
      <c r="D46" s="21">
        <v>0</v>
      </c>
      <c r="E46" s="21">
        <v>0</v>
      </c>
      <c r="F46" s="19"/>
      <c r="G46" s="17"/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19"/>
      <c r="N46" s="17"/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0"/>
      <c r="U46" s="17"/>
      <c r="V46" s="22"/>
      <c r="W46" s="22"/>
      <c r="X46" s="21">
        <v>0</v>
      </c>
      <c r="Y46" s="21">
        <f>Y45/Y42*100</f>
        <v>0.46296296296296291</v>
      </c>
      <c r="Z46" s="21">
        <f>Z45/Z42*100</f>
        <v>0</v>
      </c>
      <c r="AA46" s="20"/>
      <c r="AB46" s="17"/>
      <c r="AC46" s="21">
        <f>AC45/AC42*100</f>
        <v>0.3401360544217687</v>
      </c>
      <c r="AD46" s="21">
        <f>AD45/AD42*100</f>
        <v>0</v>
      </c>
    </row>
    <row r="47" spans="1:30" x14ac:dyDescent="0.25">
      <c r="A47" s="25"/>
      <c r="B47" s="25" t="s">
        <v>21</v>
      </c>
      <c r="C47" s="18">
        <v>3</v>
      </c>
      <c r="D47" s="18">
        <v>1</v>
      </c>
      <c r="E47" s="18">
        <v>2</v>
      </c>
      <c r="F47" s="19"/>
      <c r="G47" s="17"/>
      <c r="H47" s="18">
        <v>0</v>
      </c>
      <c r="I47" s="18">
        <v>7</v>
      </c>
      <c r="J47" s="18">
        <v>1</v>
      </c>
      <c r="K47" s="18">
        <v>2</v>
      </c>
      <c r="L47" s="18">
        <v>1</v>
      </c>
      <c r="M47" s="19"/>
      <c r="N47" s="17"/>
      <c r="O47" s="18">
        <v>1</v>
      </c>
      <c r="P47" s="18">
        <v>1</v>
      </c>
      <c r="Q47" s="18">
        <v>1</v>
      </c>
      <c r="R47" s="18">
        <v>2</v>
      </c>
      <c r="S47" s="18">
        <v>1</v>
      </c>
      <c r="T47" s="20"/>
      <c r="U47" s="17"/>
      <c r="V47" s="19"/>
      <c r="W47" s="19"/>
      <c r="X47" s="18">
        <v>2</v>
      </c>
      <c r="Y47" s="18">
        <v>0</v>
      </c>
      <c r="Z47" s="18">
        <v>2</v>
      </c>
      <c r="AA47" s="20"/>
      <c r="AB47" s="17"/>
      <c r="AC47" s="18">
        <v>0</v>
      </c>
      <c r="AD47" s="18">
        <v>0</v>
      </c>
    </row>
    <row r="48" spans="1:30" x14ac:dyDescent="0.25">
      <c r="A48" s="24"/>
      <c r="B48" s="25" t="s">
        <v>22</v>
      </c>
      <c r="C48" s="21">
        <f>C47/C42*100</f>
        <v>1.4851485148514851</v>
      </c>
      <c r="D48" s="21">
        <f>D47/D42*100</f>
        <v>0.37878787878787878</v>
      </c>
      <c r="E48" s="21">
        <f>E47/E42*100</f>
        <v>0.81967213114754101</v>
      </c>
      <c r="F48" s="19"/>
      <c r="G48" s="17"/>
      <c r="H48" s="21">
        <f>H47/H42*100</f>
        <v>0</v>
      </c>
      <c r="I48" s="21">
        <f>I47/I42*100</f>
        <v>3.3333333333333335</v>
      </c>
      <c r="J48" s="21">
        <f>J47/J42*100</f>
        <v>0.42372881355932202</v>
      </c>
      <c r="K48" s="21">
        <f>K47/K42*100</f>
        <v>0.73800738007380073</v>
      </c>
      <c r="L48" s="21">
        <f>L47/L42*100</f>
        <v>0.35971223021582738</v>
      </c>
      <c r="M48" s="19"/>
      <c r="N48" s="17"/>
      <c r="O48" s="21">
        <f>O47/O42*100</f>
        <v>0.37878787878787878</v>
      </c>
      <c r="P48" s="21">
        <f>P47/P42*100</f>
        <v>0.38759689922480622</v>
      </c>
      <c r="Q48" s="21">
        <f>Q47/Q42*100</f>
        <v>0.4464285714285714</v>
      </c>
      <c r="R48" s="21">
        <f>R47/R42*100</f>
        <v>0.86206896551724133</v>
      </c>
      <c r="S48" s="21">
        <f>S47/S42*100</f>
        <v>0.42372881355932202</v>
      </c>
      <c r="T48" s="20"/>
      <c r="U48" s="17"/>
      <c r="V48" s="22"/>
      <c r="W48" s="22"/>
      <c r="X48" s="21">
        <f>X47/X42*100</f>
        <v>0.82644628099173556</v>
      </c>
      <c r="Y48" s="21">
        <f>Y47/Y42*100</f>
        <v>0</v>
      </c>
      <c r="Z48" s="21">
        <f>Z47/Z42*100</f>
        <v>1.0256410256410255</v>
      </c>
      <c r="AA48" s="20"/>
      <c r="AB48" s="17"/>
      <c r="AC48" s="21">
        <v>0</v>
      </c>
      <c r="AD48" s="21">
        <v>0</v>
      </c>
    </row>
    <row r="49" spans="1:30" x14ac:dyDescent="0.25">
      <c r="A49" s="27" t="s">
        <v>16</v>
      </c>
      <c r="B49" s="28" t="s">
        <v>16</v>
      </c>
      <c r="C49" s="30">
        <f t="shared" ref="C49:E50" si="0">C7+C14+C21+C28+C35+C42</f>
        <v>1681</v>
      </c>
      <c r="D49" s="30">
        <f t="shared" si="0"/>
        <v>1866</v>
      </c>
      <c r="E49" s="30">
        <f t="shared" si="0"/>
        <v>1905</v>
      </c>
      <c r="F49" s="31"/>
      <c r="G49" s="29"/>
      <c r="H49" s="30">
        <f t="shared" ref="H49:L50" si="1">H7+H14+H21+H28+H35+H42</f>
        <v>2004</v>
      </c>
      <c r="I49" s="30">
        <f t="shared" si="1"/>
        <v>1897</v>
      </c>
      <c r="J49" s="30">
        <f t="shared" si="1"/>
        <v>1839</v>
      </c>
      <c r="K49" s="30">
        <f t="shared" si="1"/>
        <v>1859</v>
      </c>
      <c r="L49" s="30">
        <f t="shared" si="1"/>
        <v>1891</v>
      </c>
      <c r="M49" s="31"/>
      <c r="N49" s="29"/>
      <c r="O49" s="30">
        <f t="shared" ref="O49:S50" si="2">O7+O14+O21+O28+O35+O42</f>
        <v>1861</v>
      </c>
      <c r="P49" s="30">
        <f t="shared" si="2"/>
        <v>1933</v>
      </c>
      <c r="Q49" s="30">
        <f t="shared" si="2"/>
        <v>1880</v>
      </c>
      <c r="R49" s="30">
        <f t="shared" si="2"/>
        <v>1874</v>
      </c>
      <c r="S49" s="30">
        <f t="shared" si="2"/>
        <v>1782</v>
      </c>
      <c r="T49" s="32"/>
      <c r="U49" s="29"/>
      <c r="V49" s="31"/>
      <c r="W49" s="31"/>
      <c r="X49" s="30">
        <f t="shared" ref="X49:Z50" si="3">X7+X14+X21+X28+X35+X42</f>
        <v>2123</v>
      </c>
      <c r="Y49" s="30">
        <f t="shared" si="3"/>
        <v>1887</v>
      </c>
      <c r="Z49" s="30">
        <f t="shared" si="3"/>
        <v>1986</v>
      </c>
      <c r="AA49" s="32"/>
      <c r="AB49" s="29"/>
      <c r="AC49" s="30">
        <f>AC7+AC14+AC21+AC28+AC35+AC42</f>
        <v>2224</v>
      </c>
      <c r="AD49" s="30">
        <f>AD7+AD14+AD21+AD28+AD35+AD42</f>
        <v>1964</v>
      </c>
    </row>
    <row r="50" spans="1:30" x14ac:dyDescent="0.25">
      <c r="A50" s="16"/>
      <c r="B50" s="4" t="s">
        <v>17</v>
      </c>
      <c r="C50" s="18">
        <f t="shared" si="0"/>
        <v>38</v>
      </c>
      <c r="D50" s="18">
        <f t="shared" si="0"/>
        <v>38</v>
      </c>
      <c r="E50" s="18">
        <f t="shared" si="0"/>
        <v>32</v>
      </c>
      <c r="F50" s="19"/>
      <c r="G50" s="17"/>
      <c r="H50" s="18">
        <f t="shared" si="1"/>
        <v>54</v>
      </c>
      <c r="I50" s="18">
        <f t="shared" si="1"/>
        <v>34</v>
      </c>
      <c r="J50" s="18">
        <f t="shared" si="1"/>
        <v>39</v>
      </c>
      <c r="K50" s="18">
        <f t="shared" si="1"/>
        <v>44</v>
      </c>
      <c r="L50" s="18">
        <f t="shared" si="1"/>
        <v>41</v>
      </c>
      <c r="M50" s="19"/>
      <c r="N50" s="17"/>
      <c r="O50" s="18">
        <f t="shared" si="2"/>
        <v>46</v>
      </c>
      <c r="P50" s="18">
        <f t="shared" si="2"/>
        <v>39</v>
      </c>
      <c r="Q50" s="18">
        <f t="shared" si="2"/>
        <v>37</v>
      </c>
      <c r="R50" s="18">
        <f t="shared" si="2"/>
        <v>45</v>
      </c>
      <c r="S50" s="18">
        <f t="shared" si="2"/>
        <v>61</v>
      </c>
      <c r="T50" s="20"/>
      <c r="U50" s="17"/>
      <c r="V50" s="19"/>
      <c r="W50" s="19"/>
      <c r="X50" s="18">
        <f t="shared" si="3"/>
        <v>61</v>
      </c>
      <c r="Y50" s="18">
        <f t="shared" si="3"/>
        <v>42</v>
      </c>
      <c r="Z50" s="18">
        <f t="shared" si="3"/>
        <v>52</v>
      </c>
      <c r="AA50" s="20"/>
      <c r="AB50" s="17"/>
      <c r="AC50" s="18">
        <f>AC8+AC15+AC22+AC29+AC36+AC43</f>
        <v>78</v>
      </c>
      <c r="AD50" s="18">
        <f>AD8+AD15+AD22+AD29+AD36+AD43</f>
        <v>48</v>
      </c>
    </row>
    <row r="51" spans="1:30" x14ac:dyDescent="0.25">
      <c r="A51" s="16"/>
      <c r="B51" s="4" t="s">
        <v>18</v>
      </c>
      <c r="C51" s="21">
        <f>C50/C49*100</f>
        <v>2.2605591909577631</v>
      </c>
      <c r="D51" s="21">
        <f>D50/D49*100</f>
        <v>2.0364415862808145</v>
      </c>
      <c r="E51" s="21">
        <f>E50/E49*100</f>
        <v>1.6797900262467191</v>
      </c>
      <c r="F51" s="22"/>
      <c r="G51" s="33"/>
      <c r="H51" s="21">
        <f>H50/H49*100</f>
        <v>2.6946107784431139</v>
      </c>
      <c r="I51" s="21">
        <f>I50/I49*100</f>
        <v>1.7923036373220875</v>
      </c>
      <c r="J51" s="21">
        <f>J50/J49*100</f>
        <v>2.1207177814029365</v>
      </c>
      <c r="K51" s="21">
        <f>K50/K49*100</f>
        <v>2.3668639053254439</v>
      </c>
      <c r="L51" s="21">
        <f>L50/L49*100</f>
        <v>2.1681649920676889</v>
      </c>
      <c r="M51" s="22"/>
      <c r="N51" s="33"/>
      <c r="O51" s="21">
        <f>O50/O49*100</f>
        <v>2.4717893605588395</v>
      </c>
      <c r="P51" s="21">
        <f>P50/P49*100</f>
        <v>2.0175892395240558</v>
      </c>
      <c r="Q51" s="21">
        <f>Q50/Q49*100</f>
        <v>1.9680851063829787</v>
      </c>
      <c r="R51" s="21">
        <f>R50/R49*100</f>
        <v>2.4012806830309499</v>
      </c>
      <c r="S51" s="21">
        <f>S50/S49*100</f>
        <v>3.4231200897867562</v>
      </c>
      <c r="T51" s="23"/>
      <c r="U51" s="33"/>
      <c r="V51" s="22"/>
      <c r="W51" s="22"/>
      <c r="X51" s="21">
        <f>X50/X49*100</f>
        <v>2.8732925105982101</v>
      </c>
      <c r="Y51" s="21">
        <f>Y50/Y49*100</f>
        <v>2.2257551669316373</v>
      </c>
      <c r="Z51" s="21">
        <f>Z50/Z49*100</f>
        <v>2.6183282980866065</v>
      </c>
      <c r="AA51" s="23"/>
      <c r="AB51" s="33"/>
      <c r="AC51" s="21">
        <f>AC50/AC49*100</f>
        <v>3.5071942446043161</v>
      </c>
      <c r="AD51" s="21">
        <f>AD50/AD49*100</f>
        <v>2.4439918533604885</v>
      </c>
    </row>
    <row r="52" spans="1:30" x14ac:dyDescent="0.25">
      <c r="A52" s="24"/>
      <c r="B52" s="25" t="s">
        <v>19</v>
      </c>
      <c r="C52" s="18">
        <f>C10+C17+C24+C31+C38+C45</f>
        <v>1</v>
      </c>
      <c r="D52" s="18">
        <f>D10+D17+D24+D31+D38+D45</f>
        <v>1</v>
      </c>
      <c r="E52" s="18">
        <f>E10+E17+E24+E31+E38+E45</f>
        <v>0</v>
      </c>
      <c r="F52" s="19"/>
      <c r="G52" s="17"/>
      <c r="H52" s="18">
        <f>H10+H17+H24+H31+H38+H45</f>
        <v>1</v>
      </c>
      <c r="I52" s="18">
        <f>I10+I17+I24+I31+I38+I45</f>
        <v>0</v>
      </c>
      <c r="J52" s="18">
        <f>J10+J17+J24+J31+J38+J45</f>
        <v>1</v>
      </c>
      <c r="K52" s="18">
        <f>K10+K17+K24+K31+K38+K45</f>
        <v>0</v>
      </c>
      <c r="L52" s="18">
        <f>L10+L17+L24+L31+L38+L45</f>
        <v>0</v>
      </c>
      <c r="M52" s="19"/>
      <c r="N52" s="17"/>
      <c r="O52" s="18">
        <f>O10+O17+O24+O31+O38+O45</f>
        <v>0</v>
      </c>
      <c r="P52" s="18">
        <f>P10+P17+P24+P31+P38+P45</f>
        <v>3</v>
      </c>
      <c r="Q52" s="18">
        <f>Q10+Q17+Q24+Q31+Q38+Q45</f>
        <v>2</v>
      </c>
      <c r="R52" s="18">
        <f>R10+R17+R24+R31+R38+R45</f>
        <v>0</v>
      </c>
      <c r="S52" s="18">
        <f>S10+S17+S24+S31+S38+S45</f>
        <v>1</v>
      </c>
      <c r="T52" s="20"/>
      <c r="U52" s="17"/>
      <c r="V52" s="19"/>
      <c r="W52" s="19"/>
      <c r="X52" s="18">
        <f>X10+X17+X24+X31+X38+X45</f>
        <v>0</v>
      </c>
      <c r="Y52" s="18">
        <f>Y10+Y17+Y24+Y31+Y38+Y45</f>
        <v>2</v>
      </c>
      <c r="Z52" s="18">
        <f>Z10+Z17+Z24+Z31+Z38+Z45</f>
        <v>2</v>
      </c>
      <c r="AA52" s="20"/>
      <c r="AB52" s="17"/>
      <c r="AC52" s="18">
        <f>AC10+AC17+AC24+AC31+AC38+AC45</f>
        <v>7</v>
      </c>
      <c r="AD52" s="18">
        <f>AD10+AD17+AD24+AD31+AD38+AD45</f>
        <v>2</v>
      </c>
    </row>
    <row r="53" spans="1:30" x14ac:dyDescent="0.25">
      <c r="A53" s="24"/>
      <c r="B53" s="25" t="s">
        <v>20</v>
      </c>
      <c r="C53" s="21">
        <f>C52/C49*100</f>
        <v>5.9488399762046403E-2</v>
      </c>
      <c r="D53" s="21">
        <f>D52/D49*100</f>
        <v>5.3590568060021437E-2</v>
      </c>
      <c r="E53" s="21">
        <f>E52/E49*100</f>
        <v>0</v>
      </c>
      <c r="F53" s="19"/>
      <c r="G53" s="17"/>
      <c r="H53" s="21">
        <f>H52/H49*100</f>
        <v>4.9900199600798396E-2</v>
      </c>
      <c r="I53" s="21">
        <f>I52/I49*100</f>
        <v>0</v>
      </c>
      <c r="J53" s="21">
        <f>J52/J49*100</f>
        <v>5.4377379010331697E-2</v>
      </c>
      <c r="K53" s="21">
        <f>K52/K49*100</f>
        <v>0</v>
      </c>
      <c r="L53" s="21">
        <f>L52/L49*100</f>
        <v>0</v>
      </c>
      <c r="M53" s="19"/>
      <c r="N53" s="17"/>
      <c r="O53" s="21">
        <f>O52/O49*100</f>
        <v>0</v>
      </c>
      <c r="P53" s="21">
        <f>P52/P49*100</f>
        <v>0.15519917227108121</v>
      </c>
      <c r="Q53" s="21">
        <f>Q52/Q49*100</f>
        <v>0.10638297872340426</v>
      </c>
      <c r="R53" s="21">
        <f>R52/R49*100</f>
        <v>0</v>
      </c>
      <c r="S53" s="21">
        <f>S52/S49*100</f>
        <v>5.6116722783389458E-2</v>
      </c>
      <c r="T53" s="20"/>
      <c r="U53" s="17"/>
      <c r="V53" s="22"/>
      <c r="W53" s="22"/>
      <c r="X53" s="21">
        <f>X52/X49*100</f>
        <v>0</v>
      </c>
      <c r="Y53" s="21">
        <f>Y52/Y49*100</f>
        <v>0.10598834128245893</v>
      </c>
      <c r="Z53" s="21">
        <f>Z52/Z49*100</f>
        <v>0.10070493454179255</v>
      </c>
      <c r="AA53" s="20"/>
      <c r="AB53" s="17"/>
      <c r="AC53" s="21">
        <f>AC52/AC49*100</f>
        <v>0.31474820143884891</v>
      </c>
      <c r="AD53" s="21">
        <f>AD52/AD49*100</f>
        <v>0.10183299389002036</v>
      </c>
    </row>
    <row r="54" spans="1:30" x14ac:dyDescent="0.25">
      <c r="A54" s="24"/>
      <c r="B54" s="25" t="s">
        <v>21</v>
      </c>
      <c r="C54" s="35">
        <f>C12+C19+C26+C33+C40+C47</f>
        <v>23</v>
      </c>
      <c r="D54" s="35">
        <f>D12+D19+D26+D33+D40+D47</f>
        <v>15</v>
      </c>
      <c r="E54" s="35">
        <f>E12+E19+E26+E33+E40+E47</f>
        <v>24</v>
      </c>
      <c r="F54" s="36"/>
      <c r="G54" s="34"/>
      <c r="H54" s="35">
        <f>H12+H19+H26+H33+H40+H47</f>
        <v>21</v>
      </c>
      <c r="I54" s="35">
        <f>I12+I19+I26+I33+I40+I47</f>
        <v>21</v>
      </c>
      <c r="J54" s="35">
        <f>J12+J19+J26+J33+J40+J47</f>
        <v>11</v>
      </c>
      <c r="K54" s="35">
        <f>K12+K19+K26+K33+K40+K47</f>
        <v>13</v>
      </c>
      <c r="L54" s="35">
        <f>L12+L19+L26+L33+L40+L47</f>
        <v>14</v>
      </c>
      <c r="M54" s="36"/>
      <c r="N54" s="34"/>
      <c r="O54" s="35">
        <f>O12+O19+O26+O33+O40+O47</f>
        <v>10</v>
      </c>
      <c r="P54" s="35">
        <f>P12+P19+P26+P33+P40+P47</f>
        <v>13</v>
      </c>
      <c r="Q54" s="35">
        <f>Q12+Q19+Q26+Q33+Q40+Q47</f>
        <v>11</v>
      </c>
      <c r="R54" s="35">
        <f>R12+R19+R26+R33+R40+R47</f>
        <v>15</v>
      </c>
      <c r="S54" s="35">
        <f>S12+S19+S26+S33+S40+S47</f>
        <v>9</v>
      </c>
      <c r="T54" s="37"/>
      <c r="U54" s="34"/>
      <c r="V54" s="36"/>
      <c r="W54" s="36"/>
      <c r="X54" s="35">
        <f>X12+X19+X26+X33+X40+X47</f>
        <v>17</v>
      </c>
      <c r="Y54" s="35">
        <f>Y12+Y19+Y26+Y33+Y40+Y47</f>
        <v>9</v>
      </c>
      <c r="Z54" s="35">
        <f>Z12+Z19+Z26+Z33+Z40+Z47</f>
        <v>15</v>
      </c>
      <c r="AA54" s="37"/>
      <c r="AB54" s="34"/>
      <c r="AC54" s="35">
        <f>AC12+AC19+AC26+AC33+AC40+AC47</f>
        <v>10</v>
      </c>
      <c r="AD54" s="35">
        <f>AD12+AD19+AD26+AD33+AD40+AD47</f>
        <v>8</v>
      </c>
    </row>
    <row r="55" spans="1:30" x14ac:dyDescent="0.25">
      <c r="A55" s="38"/>
      <c r="B55" s="39" t="s">
        <v>22</v>
      </c>
      <c r="C55" s="41">
        <f>C54/C49*100</f>
        <v>1.3682331945270672</v>
      </c>
      <c r="D55" s="41">
        <f>D54/D49*100</f>
        <v>0.8038585209003215</v>
      </c>
      <c r="E55" s="41">
        <f>E54/E49*100</f>
        <v>1.2598425196850394</v>
      </c>
      <c r="F55" s="42"/>
      <c r="G55" s="40"/>
      <c r="H55" s="41">
        <f>H54/H49*100</f>
        <v>1.0479041916167664</v>
      </c>
      <c r="I55" s="41">
        <f>I54/I49*100</f>
        <v>1.107011070110701</v>
      </c>
      <c r="J55" s="41">
        <f>J54/J49*100</f>
        <v>0.59815116911364874</v>
      </c>
      <c r="K55" s="41">
        <f>K54/K49*100</f>
        <v>0.69930069930069927</v>
      </c>
      <c r="L55" s="41">
        <f>L54/L49*100</f>
        <v>0.74034902168164995</v>
      </c>
      <c r="M55" s="42"/>
      <c r="N55" s="40"/>
      <c r="O55" s="41">
        <f>O54/O49*100</f>
        <v>0.53734551316496504</v>
      </c>
      <c r="P55" s="41">
        <f>P54/P49*100</f>
        <v>0.67252974650801856</v>
      </c>
      <c r="Q55" s="41">
        <f>Q54/Q49*100</f>
        <v>0.58510638297872342</v>
      </c>
      <c r="R55" s="41">
        <f>R54/R49*100</f>
        <v>0.80042689434364989</v>
      </c>
      <c r="S55" s="41">
        <f>S54/S49*100</f>
        <v>0.50505050505050508</v>
      </c>
      <c r="T55" s="43"/>
      <c r="U55" s="40"/>
      <c r="V55" s="42"/>
      <c r="W55" s="42"/>
      <c r="X55" s="41">
        <f>X54/X49*100</f>
        <v>0.80075365049458314</v>
      </c>
      <c r="Y55" s="41">
        <f>Y54/Y49*100</f>
        <v>0.47694753577106513</v>
      </c>
      <c r="Z55" s="41">
        <f>Z54/Z49*100</f>
        <v>0.75528700906344415</v>
      </c>
      <c r="AA55" s="43"/>
      <c r="AB55" s="40"/>
      <c r="AC55" s="41">
        <f>AC54/AC49*100</f>
        <v>0.44964028776978415</v>
      </c>
      <c r="AD55" s="41">
        <f>AD54/AD49*100</f>
        <v>0.40733197556008144</v>
      </c>
    </row>
    <row r="56" spans="1:30" x14ac:dyDescent="0.25">
      <c r="A56" s="44" t="s">
        <v>28</v>
      </c>
      <c r="O56" s="14"/>
    </row>
    <row r="57" spans="1:30" x14ac:dyDescent="0.25">
      <c r="A57" s="44" t="s">
        <v>29</v>
      </c>
      <c r="O57" s="18"/>
    </row>
    <row r="58" spans="1:30" x14ac:dyDescent="0.25">
      <c r="A58" t="s">
        <v>30</v>
      </c>
    </row>
    <row r="59" spans="1:30" x14ac:dyDescent="0.25">
      <c r="A59" t="s">
        <v>31</v>
      </c>
    </row>
    <row r="60" spans="1:30" x14ac:dyDescent="0.25">
      <c r="A60" t="s">
        <v>32</v>
      </c>
    </row>
    <row r="61" spans="1:30" x14ac:dyDescent="0.25">
      <c r="A61" t="s">
        <v>33</v>
      </c>
    </row>
    <row r="62" spans="1:30" x14ac:dyDescent="0.25">
      <c r="A62" t="s">
        <v>34</v>
      </c>
    </row>
    <row r="63" spans="1:30" x14ac:dyDescent="0.25">
      <c r="A63" t="s">
        <v>35</v>
      </c>
    </row>
    <row r="64" spans="1:30" x14ac:dyDescent="0.25">
      <c r="A64" t="s">
        <v>36</v>
      </c>
    </row>
    <row r="65" spans="1:1" x14ac:dyDescent="0.25">
      <c r="A65" t="s">
        <v>37</v>
      </c>
    </row>
    <row r="66" spans="1:1" x14ac:dyDescent="0.25">
      <c r="A66" t="s">
        <v>38</v>
      </c>
    </row>
    <row r="67" spans="1:1" x14ac:dyDescent="0.25">
      <c r="A67" t="s">
        <v>39</v>
      </c>
    </row>
    <row r="68" spans="1:1" x14ac:dyDescent="0.25">
      <c r="A68" t="s">
        <v>40</v>
      </c>
    </row>
    <row r="69" spans="1:1" x14ac:dyDescent="0.25">
      <c r="A69" t="s">
        <v>41</v>
      </c>
    </row>
    <row r="70" spans="1:1" x14ac:dyDescent="0.25">
      <c r="A70" t="s">
        <v>42</v>
      </c>
    </row>
    <row r="71" spans="1:1" x14ac:dyDescent="0.25">
      <c r="A71" t="s">
        <v>43</v>
      </c>
    </row>
    <row r="72" spans="1:1" x14ac:dyDescent="0.25">
      <c r="A72" t="s">
        <v>44</v>
      </c>
    </row>
    <row r="73" spans="1:1" x14ac:dyDescent="0.25">
      <c r="A73" t="s">
        <v>45</v>
      </c>
    </row>
    <row r="74" spans="1:1" x14ac:dyDescent="0.25">
      <c r="A74" t="s">
        <v>46</v>
      </c>
    </row>
    <row r="75" spans="1:1" x14ac:dyDescent="0.25">
      <c r="A75" t="s">
        <v>30</v>
      </c>
    </row>
    <row r="76" spans="1:1" x14ac:dyDescent="0.25">
      <c r="A76" t="s">
        <v>47</v>
      </c>
    </row>
    <row r="77" spans="1:1" x14ac:dyDescent="0.25">
      <c r="A77" t="s">
        <v>48</v>
      </c>
    </row>
    <row r="78" spans="1:1" x14ac:dyDescent="0.25">
      <c r="A78" t="s">
        <v>49</v>
      </c>
    </row>
  </sheetData>
  <mergeCells count="7">
    <mergeCell ref="AB4:AD4"/>
    <mergeCell ref="A5:B6"/>
    <mergeCell ref="A4:B4"/>
    <mergeCell ref="C4:F4"/>
    <mergeCell ref="G4:M4"/>
    <mergeCell ref="N4:T4"/>
    <mergeCell ref="U4:AA4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0"/>
  <sheetViews>
    <sheetView zoomScale="70" zoomScaleNormal="70" workbookViewId="0">
      <pane xSplit="1" topLeftCell="B1" activePane="topRight" state="frozen"/>
      <selection pane="topRight" activeCell="B51" sqref="B51"/>
    </sheetView>
  </sheetViews>
  <sheetFormatPr baseColWidth="10" defaultColWidth="9.140625" defaultRowHeight="15" x14ac:dyDescent="0.25"/>
  <cols>
    <col min="1" max="1" width="10.7109375" customWidth="1"/>
    <col min="2" max="2" width="16.7109375" customWidth="1"/>
    <col min="3" max="11" width="10.7109375" customWidth="1"/>
    <col min="12" max="12" width="12.42578125" customWidth="1"/>
    <col min="13" max="1025" width="10.7109375" customWidth="1"/>
  </cols>
  <sheetData>
    <row r="1" spans="1:33" x14ac:dyDescent="0.25">
      <c r="A1" s="3" t="s">
        <v>0</v>
      </c>
      <c r="B1" s="4"/>
    </row>
    <row r="2" spans="1:33" x14ac:dyDescent="0.25">
      <c r="A2" s="3" t="s">
        <v>55</v>
      </c>
      <c r="B2" s="5"/>
    </row>
    <row r="3" spans="1:33" x14ac:dyDescent="0.25">
      <c r="A3" s="5"/>
      <c r="B3" s="5"/>
      <c r="C3" s="5"/>
      <c r="U3" s="6"/>
      <c r="AB3" s="6"/>
    </row>
    <row r="4" spans="1:33" x14ac:dyDescent="0.25">
      <c r="A4" s="187" t="s">
        <v>2</v>
      </c>
      <c r="B4" s="187"/>
      <c r="C4" s="185" t="s">
        <v>54</v>
      </c>
      <c r="D4" s="185"/>
      <c r="E4" s="185"/>
      <c r="F4" s="185"/>
      <c r="G4" s="185" t="s">
        <v>56</v>
      </c>
      <c r="H4" s="185"/>
      <c r="I4" s="185"/>
      <c r="J4" s="185"/>
      <c r="K4" s="185"/>
      <c r="L4" s="185"/>
      <c r="M4" s="185"/>
      <c r="N4" s="188" t="s">
        <v>57</v>
      </c>
      <c r="O4" s="188"/>
      <c r="P4" s="188"/>
      <c r="Q4" s="188"/>
      <c r="R4" s="188"/>
      <c r="S4" s="188"/>
      <c r="T4" s="188"/>
      <c r="U4" s="188" t="s">
        <v>58</v>
      </c>
      <c r="V4" s="188"/>
      <c r="W4" s="188"/>
      <c r="X4" s="188"/>
      <c r="Y4" s="188"/>
      <c r="Z4" s="188"/>
      <c r="AA4" s="188"/>
      <c r="AB4" s="185" t="s">
        <v>59</v>
      </c>
      <c r="AC4" s="185"/>
      <c r="AD4" s="185"/>
      <c r="AE4" s="185"/>
      <c r="AF4" s="185"/>
      <c r="AG4" s="185"/>
    </row>
    <row r="5" spans="1:33" x14ac:dyDescent="0.25">
      <c r="A5" s="186" t="s">
        <v>8</v>
      </c>
      <c r="B5" s="186"/>
      <c r="C5" s="8" t="s">
        <v>11</v>
      </c>
      <c r="D5" s="8" t="s">
        <v>12</v>
      </c>
      <c r="E5" s="8" t="s">
        <v>13</v>
      </c>
      <c r="F5" s="9" t="s">
        <v>14</v>
      </c>
      <c r="G5" s="7" t="s">
        <v>9</v>
      </c>
      <c r="H5" s="8" t="s">
        <v>10</v>
      </c>
      <c r="I5" s="8" t="s">
        <v>11</v>
      </c>
      <c r="J5" s="8" t="s">
        <v>11</v>
      </c>
      <c r="K5" s="8" t="s">
        <v>12</v>
      </c>
      <c r="L5" s="8" t="s">
        <v>13</v>
      </c>
      <c r="M5" s="9" t="s">
        <v>14</v>
      </c>
      <c r="N5" s="7" t="s">
        <v>9</v>
      </c>
      <c r="O5" s="8" t="s">
        <v>10</v>
      </c>
      <c r="P5" s="8" t="s">
        <v>11</v>
      </c>
      <c r="Q5" s="8" t="s">
        <v>11</v>
      </c>
      <c r="R5" s="8" t="s">
        <v>12</v>
      </c>
      <c r="S5" s="8" t="s">
        <v>13</v>
      </c>
      <c r="T5" s="9" t="s">
        <v>14</v>
      </c>
      <c r="U5" s="7" t="s">
        <v>9</v>
      </c>
      <c r="V5" s="8" t="s">
        <v>10</v>
      </c>
      <c r="W5" s="8" t="s">
        <v>11</v>
      </c>
      <c r="X5" s="8" t="s">
        <v>11</v>
      </c>
      <c r="Y5" s="8" t="s">
        <v>12</v>
      </c>
      <c r="Z5" s="8" t="s">
        <v>13</v>
      </c>
      <c r="AA5" s="8" t="s">
        <v>14</v>
      </c>
      <c r="AB5" s="7" t="s">
        <v>9</v>
      </c>
      <c r="AC5" s="8" t="s">
        <v>10</v>
      </c>
      <c r="AD5" s="8" t="s">
        <v>11</v>
      </c>
      <c r="AE5" s="8" t="s">
        <v>11</v>
      </c>
      <c r="AF5" s="8" t="s">
        <v>12</v>
      </c>
      <c r="AG5" s="8" t="s">
        <v>13</v>
      </c>
    </row>
    <row r="6" spans="1:33" x14ac:dyDescent="0.25">
      <c r="A6" s="186"/>
      <c r="B6" s="186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 t="s">
        <v>60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0">
        <v>31</v>
      </c>
    </row>
    <row r="7" spans="1:33" x14ac:dyDescent="0.25">
      <c r="A7" s="11" t="s">
        <v>15</v>
      </c>
      <c r="B7" s="12" t="s">
        <v>16</v>
      </c>
      <c r="C7" s="14">
        <v>20</v>
      </c>
      <c r="D7" s="14">
        <v>20</v>
      </c>
      <c r="E7" s="14">
        <v>26</v>
      </c>
      <c r="F7" s="15"/>
      <c r="G7" s="13"/>
      <c r="H7" s="14">
        <v>36</v>
      </c>
      <c r="I7" s="14">
        <v>29</v>
      </c>
      <c r="J7" s="14">
        <v>0</v>
      </c>
      <c r="K7" s="14">
        <v>29</v>
      </c>
      <c r="L7" s="14">
        <v>25</v>
      </c>
      <c r="M7" s="15"/>
      <c r="N7" s="13"/>
      <c r="O7" s="14">
        <v>40</v>
      </c>
      <c r="P7" s="14">
        <v>31</v>
      </c>
      <c r="Q7" s="14">
        <v>44</v>
      </c>
      <c r="R7" s="14">
        <v>20</v>
      </c>
      <c r="S7" s="14">
        <v>38</v>
      </c>
      <c r="T7" s="15"/>
      <c r="U7" s="13"/>
      <c r="V7" s="14">
        <v>47</v>
      </c>
      <c r="W7" s="14">
        <v>34</v>
      </c>
      <c r="X7" s="14">
        <v>40</v>
      </c>
      <c r="Y7" s="14">
        <v>42</v>
      </c>
      <c r="Z7" s="26"/>
      <c r="AA7" s="15"/>
      <c r="AB7" s="13"/>
      <c r="AC7" s="14">
        <v>18</v>
      </c>
      <c r="AD7" s="14">
        <v>39</v>
      </c>
      <c r="AE7" s="14">
        <v>18</v>
      </c>
      <c r="AF7" s="14">
        <v>30</v>
      </c>
      <c r="AG7" s="14">
        <v>41</v>
      </c>
    </row>
    <row r="8" spans="1:33" x14ac:dyDescent="0.25">
      <c r="A8" s="16"/>
      <c r="B8" s="4" t="s">
        <v>17</v>
      </c>
      <c r="C8" s="18">
        <v>0</v>
      </c>
      <c r="D8" s="18">
        <v>0</v>
      </c>
      <c r="E8" s="18">
        <v>0</v>
      </c>
      <c r="F8" s="19"/>
      <c r="G8" s="17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9"/>
      <c r="N8" s="17"/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20"/>
      <c r="U8" s="17"/>
      <c r="V8" s="18">
        <v>0</v>
      </c>
      <c r="W8" s="18">
        <v>1</v>
      </c>
      <c r="X8" s="18">
        <v>0</v>
      </c>
      <c r="Y8" s="18">
        <v>0</v>
      </c>
      <c r="Z8" s="19"/>
      <c r="AA8" s="20"/>
      <c r="AB8" s="17"/>
      <c r="AC8" s="18">
        <v>0</v>
      </c>
      <c r="AD8" s="18">
        <v>0</v>
      </c>
      <c r="AE8" s="18">
        <v>0</v>
      </c>
      <c r="AF8" s="18">
        <v>0</v>
      </c>
      <c r="AG8" s="18">
        <v>0</v>
      </c>
    </row>
    <row r="9" spans="1:33" x14ac:dyDescent="0.25">
      <c r="A9" s="16"/>
      <c r="B9" s="4" t="s">
        <v>18</v>
      </c>
      <c r="C9" s="21">
        <f>C8/C7*100</f>
        <v>0</v>
      </c>
      <c r="D9" s="21">
        <f>D8/D7*100</f>
        <v>0</v>
      </c>
      <c r="E9" s="21">
        <v>0</v>
      </c>
      <c r="F9" s="22"/>
      <c r="G9" s="17"/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2"/>
      <c r="N9" s="17"/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3"/>
      <c r="U9" s="17"/>
      <c r="V9" s="21">
        <v>0</v>
      </c>
      <c r="W9" s="21">
        <f>W8/W7*100</f>
        <v>2.9411764705882351</v>
      </c>
      <c r="X9" s="21">
        <f>X8/X7*100</f>
        <v>0</v>
      </c>
      <c r="Y9" s="21">
        <v>0</v>
      </c>
      <c r="Z9" s="22"/>
      <c r="AA9" s="23"/>
      <c r="AB9" s="17"/>
      <c r="AC9" s="21">
        <v>0</v>
      </c>
      <c r="AD9" s="21">
        <v>0</v>
      </c>
      <c r="AE9" s="21">
        <v>0</v>
      </c>
      <c r="AF9" s="21">
        <v>0</v>
      </c>
      <c r="AG9" s="21">
        <v>0</v>
      </c>
    </row>
    <row r="10" spans="1:33" x14ac:dyDescent="0.25">
      <c r="A10" s="24"/>
      <c r="B10" s="25" t="s">
        <v>19</v>
      </c>
      <c r="C10" s="18">
        <v>0</v>
      </c>
      <c r="D10" s="18">
        <v>0</v>
      </c>
      <c r="E10" s="18">
        <v>0</v>
      </c>
      <c r="F10" s="19"/>
      <c r="G10" s="17"/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7"/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20"/>
      <c r="U10" s="17"/>
      <c r="V10" s="18">
        <v>0</v>
      </c>
      <c r="W10" s="18">
        <v>0</v>
      </c>
      <c r="X10" s="18">
        <v>0</v>
      </c>
      <c r="Y10" s="18">
        <v>0</v>
      </c>
      <c r="Z10" s="19"/>
      <c r="AA10" s="20"/>
      <c r="AB10" s="17"/>
      <c r="AC10" s="18">
        <v>0</v>
      </c>
      <c r="AD10" s="18">
        <v>0</v>
      </c>
      <c r="AE10" s="18">
        <v>0</v>
      </c>
      <c r="AF10" s="18">
        <v>0</v>
      </c>
      <c r="AG10" s="18">
        <v>0</v>
      </c>
    </row>
    <row r="11" spans="1:33" x14ac:dyDescent="0.25">
      <c r="A11" s="24"/>
      <c r="B11" s="25" t="s">
        <v>20</v>
      </c>
      <c r="C11" s="21">
        <f>C10/C7*100</f>
        <v>0</v>
      </c>
      <c r="D11" s="21">
        <f>D10/D7*100</f>
        <v>0</v>
      </c>
      <c r="E11" s="21">
        <v>0</v>
      </c>
      <c r="F11" s="19"/>
      <c r="G11" s="17"/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19"/>
      <c r="N11" s="17"/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0"/>
      <c r="U11" s="17"/>
      <c r="V11" s="21">
        <v>0</v>
      </c>
      <c r="W11" s="21">
        <v>0</v>
      </c>
      <c r="X11" s="21">
        <v>0</v>
      </c>
      <c r="Y11" s="21">
        <v>0</v>
      </c>
      <c r="Z11" s="22"/>
      <c r="AA11" s="20"/>
      <c r="AB11" s="17"/>
      <c r="AC11" s="21">
        <v>0</v>
      </c>
      <c r="AD11" s="21">
        <v>0</v>
      </c>
      <c r="AE11" s="21">
        <v>0</v>
      </c>
      <c r="AF11" s="21">
        <v>0</v>
      </c>
      <c r="AG11" s="21">
        <v>0</v>
      </c>
    </row>
    <row r="12" spans="1:33" x14ac:dyDescent="0.25">
      <c r="A12" s="24"/>
      <c r="B12" s="25" t="s">
        <v>21</v>
      </c>
      <c r="C12" s="18">
        <v>0</v>
      </c>
      <c r="D12" s="18">
        <v>0</v>
      </c>
      <c r="E12" s="18">
        <v>0</v>
      </c>
      <c r="F12" s="19"/>
      <c r="G12" s="17"/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9"/>
      <c r="N12" s="17"/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20"/>
      <c r="U12" s="17"/>
      <c r="V12" s="18">
        <v>0</v>
      </c>
      <c r="W12" s="18">
        <v>0</v>
      </c>
      <c r="X12" s="18">
        <v>0</v>
      </c>
      <c r="Y12" s="18">
        <v>0</v>
      </c>
      <c r="Z12" s="19"/>
      <c r="AA12" s="20"/>
      <c r="AB12" s="17"/>
      <c r="AC12" s="18">
        <v>0</v>
      </c>
      <c r="AD12" s="18">
        <v>0</v>
      </c>
      <c r="AE12" s="18">
        <v>0</v>
      </c>
      <c r="AF12" s="18">
        <v>0</v>
      </c>
      <c r="AG12" s="18">
        <v>0</v>
      </c>
    </row>
    <row r="13" spans="1:33" x14ac:dyDescent="0.25">
      <c r="A13" s="24"/>
      <c r="B13" s="4" t="s">
        <v>22</v>
      </c>
      <c r="C13" s="21">
        <f>C12/C7*100</f>
        <v>0</v>
      </c>
      <c r="D13" s="21">
        <f>D12/D7*100</f>
        <v>0</v>
      </c>
      <c r="E13" s="21">
        <v>0</v>
      </c>
      <c r="F13" s="22"/>
      <c r="G13" s="17"/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2"/>
      <c r="N13" s="17"/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3"/>
      <c r="U13" s="17"/>
      <c r="V13" s="21">
        <v>0</v>
      </c>
      <c r="W13" s="21">
        <v>0</v>
      </c>
      <c r="X13" s="21">
        <v>0</v>
      </c>
      <c r="Y13" s="21">
        <v>0</v>
      </c>
      <c r="Z13" s="22"/>
      <c r="AA13" s="23"/>
      <c r="AB13" s="17"/>
      <c r="AC13" s="21">
        <v>0</v>
      </c>
      <c r="AD13" s="21">
        <v>0</v>
      </c>
      <c r="AE13" s="21">
        <v>0</v>
      </c>
      <c r="AF13" s="21">
        <v>0</v>
      </c>
      <c r="AG13" s="21">
        <v>0</v>
      </c>
    </row>
    <row r="14" spans="1:33" x14ac:dyDescent="0.25">
      <c r="A14" s="11" t="s">
        <v>23</v>
      </c>
      <c r="B14" s="12" t="s">
        <v>16</v>
      </c>
      <c r="C14" s="14">
        <v>401</v>
      </c>
      <c r="D14" s="14">
        <v>377</v>
      </c>
      <c r="E14" s="14">
        <v>402</v>
      </c>
      <c r="F14" s="26"/>
      <c r="G14" s="13"/>
      <c r="H14" s="14">
        <v>430</v>
      </c>
      <c r="I14" s="14">
        <v>421</v>
      </c>
      <c r="J14" s="14">
        <v>0</v>
      </c>
      <c r="K14" s="14">
        <v>459</v>
      </c>
      <c r="L14" s="14">
        <v>418</v>
      </c>
      <c r="M14" s="26"/>
      <c r="N14" s="13"/>
      <c r="O14" s="14">
        <v>406</v>
      </c>
      <c r="P14" s="14">
        <v>429</v>
      </c>
      <c r="Q14" s="14">
        <v>405</v>
      </c>
      <c r="R14" s="14">
        <v>433</v>
      </c>
      <c r="S14" s="14">
        <v>406</v>
      </c>
      <c r="T14" s="15"/>
      <c r="U14" s="13"/>
      <c r="V14" s="14">
        <v>506</v>
      </c>
      <c r="W14" s="14">
        <v>346</v>
      </c>
      <c r="X14" s="14">
        <v>407</v>
      </c>
      <c r="Y14" s="14">
        <v>471</v>
      </c>
      <c r="Z14" s="26"/>
      <c r="AA14" s="15"/>
      <c r="AB14" s="13"/>
      <c r="AC14" s="14">
        <v>533</v>
      </c>
      <c r="AD14" s="14">
        <v>550</v>
      </c>
      <c r="AE14" s="14">
        <v>416</v>
      </c>
      <c r="AF14" s="14">
        <v>525</v>
      </c>
      <c r="AG14" s="14">
        <v>463</v>
      </c>
    </row>
    <row r="15" spans="1:33" x14ac:dyDescent="0.25">
      <c r="A15" s="16"/>
      <c r="B15" s="4" t="s">
        <v>17</v>
      </c>
      <c r="C15" s="18">
        <v>10</v>
      </c>
      <c r="D15" s="18">
        <v>14</v>
      </c>
      <c r="E15" s="18">
        <v>4</v>
      </c>
      <c r="F15" s="19"/>
      <c r="G15" s="17"/>
      <c r="H15" s="18">
        <v>16</v>
      </c>
      <c r="I15" s="18">
        <v>6</v>
      </c>
      <c r="J15" s="18">
        <v>0</v>
      </c>
      <c r="K15" s="18">
        <v>9</v>
      </c>
      <c r="L15" s="18">
        <v>13</v>
      </c>
      <c r="M15" s="19"/>
      <c r="N15" s="17"/>
      <c r="O15" s="18">
        <v>14</v>
      </c>
      <c r="P15" s="18">
        <v>6</v>
      </c>
      <c r="Q15" s="18">
        <v>16</v>
      </c>
      <c r="R15" s="18">
        <v>11</v>
      </c>
      <c r="S15" s="18">
        <v>14</v>
      </c>
      <c r="T15" s="20"/>
      <c r="U15" s="17"/>
      <c r="V15" s="18">
        <v>25</v>
      </c>
      <c r="W15" s="18">
        <v>8</v>
      </c>
      <c r="X15" s="18">
        <v>13</v>
      </c>
      <c r="Y15" s="18">
        <v>13</v>
      </c>
      <c r="Z15" s="19"/>
      <c r="AA15" s="20"/>
      <c r="AB15" s="17"/>
      <c r="AC15" s="18">
        <v>31</v>
      </c>
      <c r="AD15" s="18">
        <v>26</v>
      </c>
      <c r="AE15" s="18">
        <v>19</v>
      </c>
      <c r="AF15" s="18">
        <v>31</v>
      </c>
      <c r="AG15" s="18">
        <v>26</v>
      </c>
    </row>
    <row r="16" spans="1:33" x14ac:dyDescent="0.25">
      <c r="A16" s="16"/>
      <c r="B16" s="4" t="s">
        <v>18</v>
      </c>
      <c r="C16" s="21">
        <f>C15/C14*100</f>
        <v>2.4937655860349128</v>
      </c>
      <c r="D16" s="21">
        <f>D15/D14*100</f>
        <v>3.7135278514588856</v>
      </c>
      <c r="E16" s="21">
        <f>E15/E14*100</f>
        <v>0.99502487562189057</v>
      </c>
      <c r="F16" s="22"/>
      <c r="G16" s="17"/>
      <c r="H16" s="21">
        <f>H15/H14*100</f>
        <v>3.7209302325581395</v>
      </c>
      <c r="I16" s="21">
        <f>I15/I14*100</f>
        <v>1.4251781472684086</v>
      </c>
      <c r="J16" s="21">
        <v>0</v>
      </c>
      <c r="K16" s="21">
        <f>K15/K14*100</f>
        <v>1.9607843137254901</v>
      </c>
      <c r="L16" s="21">
        <f>L15/L14*100</f>
        <v>3.1100478468899522</v>
      </c>
      <c r="M16" s="22"/>
      <c r="N16" s="17"/>
      <c r="O16" s="21">
        <f>O15/O14*100</f>
        <v>3.4482758620689653</v>
      </c>
      <c r="P16" s="21">
        <f>P15/P14*100</f>
        <v>1.3986013986013985</v>
      </c>
      <c r="Q16" s="21">
        <f>Q15/Q14*100</f>
        <v>3.9506172839506171</v>
      </c>
      <c r="R16" s="21">
        <f>R15/R14*100</f>
        <v>2.5404157043879905</v>
      </c>
      <c r="S16" s="21">
        <f>S15/S14*100</f>
        <v>3.4482758620689653</v>
      </c>
      <c r="T16" s="23"/>
      <c r="U16" s="17"/>
      <c r="V16" s="21">
        <f>V15/V14*100</f>
        <v>4.9407114624505928</v>
      </c>
      <c r="W16" s="21">
        <f>W15/W14*100</f>
        <v>2.3121387283236992</v>
      </c>
      <c r="X16" s="21">
        <f>X15/X14*100</f>
        <v>3.1941031941031941</v>
      </c>
      <c r="Y16" s="21">
        <f>Y15/Y14*100</f>
        <v>2.7600849256900215</v>
      </c>
      <c r="Z16" s="22"/>
      <c r="AA16" s="23"/>
      <c r="AB16" s="17"/>
      <c r="AC16" s="21">
        <f>AC15/AC14*100</f>
        <v>5.8161350844277679</v>
      </c>
      <c r="AD16" s="21">
        <f>AD15/AD14*100</f>
        <v>4.7272727272727275</v>
      </c>
      <c r="AE16" s="21">
        <f>AE15/AE14*100</f>
        <v>4.5673076923076916</v>
      </c>
      <c r="AF16" s="21">
        <f>AF15/AF14*100</f>
        <v>5.9047619047619051</v>
      </c>
      <c r="AG16" s="21">
        <f>AG15/AG14*100</f>
        <v>5.615550755939525</v>
      </c>
    </row>
    <row r="17" spans="1:33" x14ac:dyDescent="0.25">
      <c r="A17" s="24"/>
      <c r="B17" s="25" t="s">
        <v>19</v>
      </c>
      <c r="C17" s="18">
        <v>0</v>
      </c>
      <c r="D17" s="18">
        <v>0</v>
      </c>
      <c r="E17" s="18">
        <v>0</v>
      </c>
      <c r="F17" s="19"/>
      <c r="G17" s="17"/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9"/>
      <c r="N17" s="17"/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20"/>
      <c r="U17" s="17"/>
      <c r="V17" s="18">
        <v>0</v>
      </c>
      <c r="W17" s="18">
        <v>0</v>
      </c>
      <c r="X17" s="18">
        <v>0</v>
      </c>
      <c r="Y17" s="18">
        <v>0</v>
      </c>
      <c r="Z17" s="19"/>
      <c r="AA17" s="20"/>
      <c r="AB17" s="17"/>
      <c r="AC17" s="18">
        <v>0</v>
      </c>
      <c r="AD17" s="18">
        <v>0</v>
      </c>
      <c r="AE17" s="18">
        <v>0</v>
      </c>
      <c r="AF17" s="18">
        <v>0</v>
      </c>
      <c r="AG17" s="18">
        <v>1</v>
      </c>
    </row>
    <row r="18" spans="1:33" x14ac:dyDescent="0.25">
      <c r="A18" s="24"/>
      <c r="B18" s="25" t="s">
        <v>20</v>
      </c>
      <c r="C18" s="21">
        <f>C17/C14*100</f>
        <v>0</v>
      </c>
      <c r="D18" s="21">
        <f>D17/D14*100</f>
        <v>0</v>
      </c>
      <c r="E18" s="21">
        <v>0</v>
      </c>
      <c r="F18" s="19"/>
      <c r="G18" s="17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19"/>
      <c r="N18" s="17"/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0"/>
      <c r="U18" s="17"/>
      <c r="V18" s="21">
        <v>0</v>
      </c>
      <c r="W18" s="21">
        <v>0</v>
      </c>
      <c r="X18" s="21">
        <v>0</v>
      </c>
      <c r="Y18" s="21">
        <v>0</v>
      </c>
      <c r="Z18" s="22"/>
      <c r="AA18" s="20"/>
      <c r="AB18" s="17"/>
      <c r="AC18" s="21">
        <v>0</v>
      </c>
      <c r="AD18" s="21">
        <v>0</v>
      </c>
      <c r="AE18" s="21">
        <v>0</v>
      </c>
      <c r="AF18" s="21">
        <v>0</v>
      </c>
      <c r="AG18" s="21">
        <f>AG17/AG14*100</f>
        <v>0.21598272138228944</v>
      </c>
    </row>
    <row r="19" spans="1:33" x14ac:dyDescent="0.25">
      <c r="A19" s="24"/>
      <c r="B19" s="25" t="s">
        <v>21</v>
      </c>
      <c r="C19" s="18">
        <v>3</v>
      </c>
      <c r="D19" s="18">
        <v>3</v>
      </c>
      <c r="E19" s="18">
        <v>4</v>
      </c>
      <c r="F19" s="19"/>
      <c r="G19" s="17"/>
      <c r="H19" s="18">
        <v>1</v>
      </c>
      <c r="I19" s="18">
        <v>1</v>
      </c>
      <c r="J19" s="18">
        <v>0</v>
      </c>
      <c r="K19" s="18">
        <v>4</v>
      </c>
      <c r="L19" s="18">
        <v>4</v>
      </c>
      <c r="M19" s="19"/>
      <c r="N19" s="17"/>
      <c r="O19" s="18">
        <v>1</v>
      </c>
      <c r="P19" s="18">
        <v>4</v>
      </c>
      <c r="Q19" s="18">
        <v>3</v>
      </c>
      <c r="R19" s="18">
        <v>2</v>
      </c>
      <c r="S19" s="18">
        <v>3</v>
      </c>
      <c r="T19" s="20"/>
      <c r="U19" s="17"/>
      <c r="V19" s="18">
        <v>5</v>
      </c>
      <c r="W19" s="18">
        <v>1</v>
      </c>
      <c r="X19" s="18">
        <v>0</v>
      </c>
      <c r="Y19" s="18">
        <v>6</v>
      </c>
      <c r="Z19" s="19"/>
      <c r="AA19" s="20"/>
      <c r="AB19" s="17"/>
      <c r="AC19" s="18">
        <v>11</v>
      </c>
      <c r="AD19" s="18">
        <v>8</v>
      </c>
      <c r="AE19" s="18">
        <v>5</v>
      </c>
      <c r="AF19" s="18">
        <v>8</v>
      </c>
      <c r="AG19" s="18">
        <v>6</v>
      </c>
    </row>
    <row r="20" spans="1:33" x14ac:dyDescent="0.25">
      <c r="A20" s="24"/>
      <c r="B20" s="25" t="s">
        <v>22</v>
      </c>
      <c r="C20" s="21">
        <f>C19/C14*100</f>
        <v>0.74812967581047385</v>
      </c>
      <c r="D20" s="21">
        <f>D19/D14*100</f>
        <v>0.79575596816976124</v>
      </c>
      <c r="E20" s="21">
        <f>E19/E14*100</f>
        <v>0.99502487562189057</v>
      </c>
      <c r="F20" s="22"/>
      <c r="G20" s="17"/>
      <c r="H20" s="21">
        <f>H19/H14*100</f>
        <v>0.23255813953488372</v>
      </c>
      <c r="I20" s="21">
        <f>I19/I14*100</f>
        <v>0.23752969121140144</v>
      </c>
      <c r="J20" s="21">
        <v>0</v>
      </c>
      <c r="K20" s="21">
        <f>K19/K14*100</f>
        <v>0.8714596949891068</v>
      </c>
      <c r="L20" s="21">
        <f>L19/L14*100</f>
        <v>0.9569377990430622</v>
      </c>
      <c r="M20" s="22"/>
      <c r="N20" s="17"/>
      <c r="O20" s="21">
        <f>O19/O14*100</f>
        <v>0.24630541871921183</v>
      </c>
      <c r="P20" s="21">
        <f>P19/P14*100</f>
        <v>0.93240093240093236</v>
      </c>
      <c r="Q20" s="21">
        <f>Q19/Q14*100</f>
        <v>0.74074074074074081</v>
      </c>
      <c r="R20" s="21">
        <f>R19/R14*100</f>
        <v>0.46189376443418012</v>
      </c>
      <c r="S20" s="21">
        <f>S19/S14*100</f>
        <v>0.73891625615763545</v>
      </c>
      <c r="T20" s="20"/>
      <c r="U20" s="17"/>
      <c r="V20" s="21">
        <f>V19/V14*100</f>
        <v>0.98814229249011865</v>
      </c>
      <c r="W20" s="21">
        <f>W19/W14*100</f>
        <v>0.28901734104046239</v>
      </c>
      <c r="X20" s="21">
        <f>X19/X14*100</f>
        <v>0</v>
      </c>
      <c r="Y20" s="21">
        <f>Y19/Y14*100</f>
        <v>1.2738853503184715</v>
      </c>
      <c r="Z20" s="22"/>
      <c r="AA20" s="20"/>
      <c r="AB20" s="17"/>
      <c r="AC20" s="21">
        <f>AC19/AC14*100</f>
        <v>2.0637898686679175</v>
      </c>
      <c r="AD20" s="21">
        <f>AD19/AD14*100</f>
        <v>1.4545454545454546</v>
      </c>
      <c r="AE20" s="21">
        <f>AE19/AE14*100</f>
        <v>1.2019230769230771</v>
      </c>
      <c r="AF20" s="21">
        <f>AF19/AF14*100</f>
        <v>1.5238095238095237</v>
      </c>
      <c r="AG20" s="21">
        <f>AG19/AG14*100</f>
        <v>1.2958963282937366</v>
      </c>
    </row>
    <row r="21" spans="1:33" x14ac:dyDescent="0.25">
      <c r="A21" s="11" t="s">
        <v>24</v>
      </c>
      <c r="B21" s="12" t="s">
        <v>16</v>
      </c>
      <c r="C21" s="14">
        <v>304</v>
      </c>
      <c r="D21" s="14">
        <v>287</v>
      </c>
      <c r="E21" s="14">
        <v>356</v>
      </c>
      <c r="F21" s="26"/>
      <c r="G21" s="13"/>
      <c r="H21" s="14">
        <v>336</v>
      </c>
      <c r="I21" s="14">
        <v>395</v>
      </c>
      <c r="J21" s="14">
        <v>13</v>
      </c>
      <c r="K21" s="14">
        <v>294</v>
      </c>
      <c r="L21" s="14">
        <v>373</v>
      </c>
      <c r="M21" s="26"/>
      <c r="N21" s="13"/>
      <c r="O21" s="14">
        <v>325</v>
      </c>
      <c r="P21" s="14">
        <v>321</v>
      </c>
      <c r="Q21" s="14">
        <v>332</v>
      </c>
      <c r="R21" s="14">
        <v>272</v>
      </c>
      <c r="S21" s="14">
        <v>371</v>
      </c>
      <c r="T21" s="15"/>
      <c r="U21" s="13"/>
      <c r="V21" s="14">
        <v>339</v>
      </c>
      <c r="W21" s="14">
        <v>285</v>
      </c>
      <c r="X21" s="14">
        <v>295</v>
      </c>
      <c r="Y21" s="14">
        <v>322</v>
      </c>
      <c r="Z21" s="26"/>
      <c r="AA21" s="15"/>
      <c r="AB21" s="13"/>
      <c r="AC21" s="14">
        <v>428</v>
      </c>
      <c r="AD21" s="14">
        <v>443</v>
      </c>
      <c r="AE21" s="14">
        <v>303</v>
      </c>
      <c r="AF21" s="14">
        <v>339</v>
      </c>
      <c r="AG21" s="14">
        <v>447</v>
      </c>
    </row>
    <row r="22" spans="1:33" x14ac:dyDescent="0.25">
      <c r="A22" s="16"/>
      <c r="B22" s="4" t="s">
        <v>17</v>
      </c>
      <c r="C22" s="18">
        <v>8</v>
      </c>
      <c r="D22" s="18">
        <v>8</v>
      </c>
      <c r="E22" s="18">
        <v>8</v>
      </c>
      <c r="F22" s="19"/>
      <c r="G22" s="17"/>
      <c r="H22" s="18">
        <v>6</v>
      </c>
      <c r="I22" s="18">
        <v>6</v>
      </c>
      <c r="J22" s="18">
        <v>0</v>
      </c>
      <c r="K22" s="18">
        <v>2</v>
      </c>
      <c r="L22" s="18">
        <v>12</v>
      </c>
      <c r="M22" s="19"/>
      <c r="N22" s="17"/>
      <c r="O22" s="18">
        <v>2</v>
      </c>
      <c r="P22" s="18">
        <v>7</v>
      </c>
      <c r="Q22" s="18">
        <v>9</v>
      </c>
      <c r="R22" s="18">
        <v>6</v>
      </c>
      <c r="S22" s="18">
        <v>5</v>
      </c>
      <c r="T22" s="20"/>
      <c r="U22" s="17"/>
      <c r="V22" s="18">
        <v>9</v>
      </c>
      <c r="W22" s="18">
        <v>4</v>
      </c>
      <c r="X22" s="18">
        <v>6</v>
      </c>
      <c r="Y22" s="18">
        <v>4</v>
      </c>
      <c r="Z22" s="19"/>
      <c r="AA22" s="20"/>
      <c r="AB22" s="17"/>
      <c r="AC22" s="18">
        <v>11</v>
      </c>
      <c r="AD22" s="18">
        <v>8</v>
      </c>
      <c r="AE22" s="18">
        <v>5</v>
      </c>
      <c r="AF22" s="18">
        <v>8</v>
      </c>
      <c r="AG22" s="18">
        <v>14</v>
      </c>
    </row>
    <row r="23" spans="1:33" x14ac:dyDescent="0.25">
      <c r="A23" s="16"/>
      <c r="B23" s="4" t="s">
        <v>18</v>
      </c>
      <c r="C23" s="21">
        <f>C22/C21*100</f>
        <v>2.6315789473684208</v>
      </c>
      <c r="D23" s="21">
        <f>D22/D21*100</f>
        <v>2.7874564459930316</v>
      </c>
      <c r="E23" s="21">
        <f>E22/E21*100</f>
        <v>2.2471910112359552</v>
      </c>
      <c r="F23" s="22"/>
      <c r="G23" s="17"/>
      <c r="H23" s="21">
        <f>H22/H21*100</f>
        <v>1.7857142857142856</v>
      </c>
      <c r="I23" s="21">
        <f>I22/I21*100</f>
        <v>1.5189873417721518</v>
      </c>
      <c r="J23" s="21">
        <f>J22/J21*100</f>
        <v>0</v>
      </c>
      <c r="K23" s="21">
        <f>K22/K21*100</f>
        <v>0.68027210884353739</v>
      </c>
      <c r="L23" s="21">
        <f>L22/L21*100</f>
        <v>3.2171581769436997</v>
      </c>
      <c r="M23" s="22"/>
      <c r="N23" s="17"/>
      <c r="O23" s="21">
        <f>O22/O21*100</f>
        <v>0.61538461538461542</v>
      </c>
      <c r="P23" s="21">
        <f>P22/P21*100</f>
        <v>2.1806853582554515</v>
      </c>
      <c r="Q23" s="21">
        <f>Q22/Q21*100</f>
        <v>2.7108433734939759</v>
      </c>
      <c r="R23" s="21">
        <f>R22/R21*100</f>
        <v>2.2058823529411766</v>
      </c>
      <c r="S23" s="21">
        <f>S22/S21*100</f>
        <v>1.3477088948787064</v>
      </c>
      <c r="T23" s="23"/>
      <c r="U23" s="17"/>
      <c r="V23" s="21">
        <f>V22/V21*100</f>
        <v>2.6548672566371683</v>
      </c>
      <c r="W23" s="21">
        <f>W22/W21*100</f>
        <v>1.4035087719298245</v>
      </c>
      <c r="X23" s="21">
        <f>X22/X21*100</f>
        <v>2.0338983050847457</v>
      </c>
      <c r="Y23" s="21">
        <f>Y22/Y21*100</f>
        <v>1.2422360248447204</v>
      </c>
      <c r="Z23" s="22"/>
      <c r="AA23" s="23"/>
      <c r="AB23" s="17"/>
      <c r="AC23" s="21">
        <f>AC22/AC21*100</f>
        <v>2.570093457943925</v>
      </c>
      <c r="AD23" s="21">
        <f>AD22/AD21*100</f>
        <v>1.8058690744920991</v>
      </c>
      <c r="AE23" s="21">
        <f>AE22/AE21*100</f>
        <v>1.6501650165016499</v>
      </c>
      <c r="AF23" s="21">
        <f>AF22/AF21*100</f>
        <v>2.359882005899705</v>
      </c>
      <c r="AG23" s="21">
        <f>AG22/AG21*100</f>
        <v>3.1319910514541389</v>
      </c>
    </row>
    <row r="24" spans="1:33" x14ac:dyDescent="0.25">
      <c r="A24" s="24"/>
      <c r="B24" s="25" t="s">
        <v>19</v>
      </c>
      <c r="C24" s="18">
        <v>0</v>
      </c>
      <c r="D24" s="18">
        <v>0</v>
      </c>
      <c r="E24" s="18">
        <v>0</v>
      </c>
      <c r="F24" s="19"/>
      <c r="G24" s="17"/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9"/>
      <c r="N24" s="17"/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20"/>
      <c r="U24" s="17"/>
      <c r="V24" s="18">
        <v>1</v>
      </c>
      <c r="W24" s="18">
        <v>0</v>
      </c>
      <c r="X24" s="18">
        <v>0</v>
      </c>
      <c r="Y24" s="18">
        <v>0</v>
      </c>
      <c r="Z24" s="19"/>
      <c r="AA24" s="20"/>
      <c r="AB24" s="17"/>
      <c r="AC24" s="18">
        <v>2</v>
      </c>
      <c r="AD24" s="18">
        <v>0</v>
      </c>
      <c r="AE24" s="18">
        <v>0</v>
      </c>
      <c r="AF24" s="18">
        <v>1</v>
      </c>
      <c r="AG24" s="18">
        <v>2</v>
      </c>
    </row>
    <row r="25" spans="1:33" x14ac:dyDescent="0.25">
      <c r="A25" s="24"/>
      <c r="B25" s="25" t="s">
        <v>20</v>
      </c>
      <c r="C25" s="21">
        <f>C24/C21*100</f>
        <v>0</v>
      </c>
      <c r="D25" s="21">
        <f>D24/D21*100</f>
        <v>0</v>
      </c>
      <c r="E25" s="21">
        <v>0</v>
      </c>
      <c r="F25" s="19"/>
      <c r="G25" s="17"/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19"/>
      <c r="N25" s="17"/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0"/>
      <c r="U25" s="17"/>
      <c r="V25" s="21">
        <f>V24/V21*100</f>
        <v>0.29498525073746312</v>
      </c>
      <c r="W25" s="21">
        <f>W24/W21*100</f>
        <v>0</v>
      </c>
      <c r="X25" s="21">
        <f>X24/X21*100</f>
        <v>0</v>
      </c>
      <c r="Y25" s="21">
        <f>Y24/Y21*100</f>
        <v>0</v>
      </c>
      <c r="Z25" s="22"/>
      <c r="AA25" s="20"/>
      <c r="AB25" s="17"/>
      <c r="AC25" s="21">
        <f>AC24/AC21*100</f>
        <v>0.46728971962616817</v>
      </c>
      <c r="AD25" s="21">
        <f>AD24/AD21*100</f>
        <v>0</v>
      </c>
      <c r="AE25" s="21">
        <f>AE24/AE21*100</f>
        <v>0</v>
      </c>
      <c r="AF25" s="21">
        <f>AF24/AF21*100</f>
        <v>0.29498525073746312</v>
      </c>
      <c r="AG25" s="21">
        <f>AG24/AG21*100</f>
        <v>0.44742729306487694</v>
      </c>
    </row>
    <row r="26" spans="1:33" x14ac:dyDescent="0.25">
      <c r="A26" s="24"/>
      <c r="B26" s="25" t="s">
        <v>21</v>
      </c>
      <c r="C26" s="18">
        <v>0</v>
      </c>
      <c r="D26" s="18">
        <v>0</v>
      </c>
      <c r="E26" s="18">
        <v>0</v>
      </c>
      <c r="F26" s="19"/>
      <c r="G26" s="17"/>
      <c r="H26" s="18">
        <v>3</v>
      </c>
      <c r="I26" s="18">
        <v>2</v>
      </c>
      <c r="J26" s="18">
        <v>0</v>
      </c>
      <c r="K26" s="18">
        <v>0</v>
      </c>
      <c r="L26" s="18">
        <v>4</v>
      </c>
      <c r="M26" s="19"/>
      <c r="N26" s="17"/>
      <c r="O26" s="18">
        <v>0</v>
      </c>
      <c r="P26" s="18">
        <v>3</v>
      </c>
      <c r="Q26" s="18">
        <v>1</v>
      </c>
      <c r="R26" s="18">
        <v>0</v>
      </c>
      <c r="S26" s="18">
        <v>1</v>
      </c>
      <c r="T26" s="20"/>
      <c r="U26" s="17"/>
      <c r="V26" s="18">
        <v>2</v>
      </c>
      <c r="W26" s="18">
        <v>4</v>
      </c>
      <c r="X26" s="18">
        <v>0</v>
      </c>
      <c r="Y26" s="18">
        <v>3</v>
      </c>
      <c r="Z26" s="19"/>
      <c r="AA26" s="20"/>
      <c r="AB26" s="17"/>
      <c r="AC26" s="18">
        <v>4</v>
      </c>
      <c r="AD26" s="18">
        <v>6</v>
      </c>
      <c r="AE26" s="18">
        <v>1</v>
      </c>
      <c r="AF26" s="18">
        <v>4</v>
      </c>
      <c r="AG26" s="18">
        <v>0</v>
      </c>
    </row>
    <row r="27" spans="1:33" x14ac:dyDescent="0.25">
      <c r="A27" s="24"/>
      <c r="B27" s="25" t="s">
        <v>22</v>
      </c>
      <c r="C27" s="21">
        <f>C26/C21*100</f>
        <v>0</v>
      </c>
      <c r="D27" s="21">
        <f>D26/D21*100</f>
        <v>0</v>
      </c>
      <c r="E27" s="21">
        <f>E26/E21*100</f>
        <v>0</v>
      </c>
      <c r="F27" s="19"/>
      <c r="G27" s="17"/>
      <c r="H27" s="21">
        <f>H26/H21*100</f>
        <v>0.89285714285714279</v>
      </c>
      <c r="I27" s="21">
        <f>I26/I21*100</f>
        <v>0.50632911392405067</v>
      </c>
      <c r="J27" s="21">
        <f>J26/J21*100</f>
        <v>0</v>
      </c>
      <c r="K27" s="21">
        <f>K26/K21*100</f>
        <v>0</v>
      </c>
      <c r="L27" s="21">
        <f>L26/L21*100</f>
        <v>1.0723860589812333</v>
      </c>
      <c r="M27" s="19"/>
      <c r="N27" s="17"/>
      <c r="O27" s="21">
        <f>O26/O21*100</f>
        <v>0</v>
      </c>
      <c r="P27" s="21">
        <f>P26/P21*100</f>
        <v>0.93457943925233633</v>
      </c>
      <c r="Q27" s="21">
        <f>Q26/Q21*100</f>
        <v>0.30120481927710846</v>
      </c>
      <c r="R27" s="21">
        <f>R26/R21*100</f>
        <v>0</v>
      </c>
      <c r="S27" s="21">
        <f>S26/S21*100</f>
        <v>0.26954177897574128</v>
      </c>
      <c r="T27" s="20"/>
      <c r="U27" s="17"/>
      <c r="V27" s="21">
        <f>V26/V21*100</f>
        <v>0.58997050147492625</v>
      </c>
      <c r="W27" s="21">
        <f>W26/W21*100</f>
        <v>1.4035087719298245</v>
      </c>
      <c r="X27" s="21">
        <f>X26/X21*100</f>
        <v>0</v>
      </c>
      <c r="Y27" s="21">
        <f>Y26/Y21*100</f>
        <v>0.93167701863354035</v>
      </c>
      <c r="Z27" s="22"/>
      <c r="AA27" s="20"/>
      <c r="AB27" s="17"/>
      <c r="AC27" s="21">
        <f>AC26/AC21*100</f>
        <v>0.93457943925233633</v>
      </c>
      <c r="AD27" s="21">
        <f>AD26/AD21*100</f>
        <v>1.3544018058690745</v>
      </c>
      <c r="AE27" s="21">
        <f>AE26/AE21*100</f>
        <v>0.33003300330033003</v>
      </c>
      <c r="AF27" s="21">
        <f>AF26/AF21*100</f>
        <v>1.1799410029498525</v>
      </c>
      <c r="AG27" s="21">
        <f>AG26/AG21*100</f>
        <v>0</v>
      </c>
    </row>
    <row r="28" spans="1:33" x14ac:dyDescent="0.25">
      <c r="A28" s="11" t="s">
        <v>25</v>
      </c>
      <c r="B28" s="12" t="s">
        <v>16</v>
      </c>
      <c r="C28" s="14">
        <v>496</v>
      </c>
      <c r="D28" s="14">
        <v>459</v>
      </c>
      <c r="E28" s="14">
        <v>508</v>
      </c>
      <c r="F28" s="26"/>
      <c r="G28" s="13"/>
      <c r="H28" s="14">
        <v>551</v>
      </c>
      <c r="I28" s="14">
        <v>494</v>
      </c>
      <c r="J28" s="14">
        <v>0</v>
      </c>
      <c r="K28" s="14">
        <v>593</v>
      </c>
      <c r="L28" s="14">
        <v>605</v>
      </c>
      <c r="M28" s="26"/>
      <c r="N28" s="13"/>
      <c r="O28" s="14">
        <v>678</v>
      </c>
      <c r="P28" s="14">
        <v>452</v>
      </c>
      <c r="Q28" s="14">
        <v>549</v>
      </c>
      <c r="R28" s="14">
        <v>525</v>
      </c>
      <c r="S28" s="14">
        <v>645</v>
      </c>
      <c r="T28" s="15"/>
      <c r="U28" s="13"/>
      <c r="V28" s="14">
        <v>755</v>
      </c>
      <c r="W28" s="14">
        <v>339</v>
      </c>
      <c r="X28" s="14">
        <v>595</v>
      </c>
      <c r="Y28" s="14">
        <v>658</v>
      </c>
      <c r="Z28" s="26"/>
      <c r="AA28" s="15"/>
      <c r="AB28" s="13"/>
      <c r="AC28" s="14">
        <v>728</v>
      </c>
      <c r="AD28" s="14">
        <v>668</v>
      </c>
      <c r="AE28" s="14">
        <v>647</v>
      </c>
      <c r="AF28" s="14">
        <v>753</v>
      </c>
      <c r="AG28" s="14">
        <v>716</v>
      </c>
    </row>
    <row r="29" spans="1:33" x14ac:dyDescent="0.25">
      <c r="A29" s="16"/>
      <c r="B29" s="4" t="s">
        <v>17</v>
      </c>
      <c r="C29" s="18">
        <v>18</v>
      </c>
      <c r="D29" s="18">
        <v>13</v>
      </c>
      <c r="E29" s="18">
        <v>14</v>
      </c>
      <c r="F29" s="19"/>
      <c r="G29" s="17"/>
      <c r="H29" s="18">
        <v>23</v>
      </c>
      <c r="I29" s="18">
        <v>19</v>
      </c>
      <c r="J29" s="18">
        <v>0</v>
      </c>
      <c r="K29" s="18">
        <v>18</v>
      </c>
      <c r="L29" s="18">
        <v>22</v>
      </c>
      <c r="M29" s="19"/>
      <c r="N29" s="17"/>
      <c r="O29" s="18">
        <v>34</v>
      </c>
      <c r="P29" s="18">
        <v>15</v>
      </c>
      <c r="Q29" s="18">
        <v>20</v>
      </c>
      <c r="R29" s="18">
        <v>21</v>
      </c>
      <c r="S29" s="18">
        <v>23</v>
      </c>
      <c r="T29" s="20"/>
      <c r="U29" s="17"/>
      <c r="V29" s="18">
        <v>35</v>
      </c>
      <c r="W29" s="18">
        <v>9</v>
      </c>
      <c r="X29" s="18">
        <v>24</v>
      </c>
      <c r="Y29" s="18">
        <v>25</v>
      </c>
      <c r="Z29" s="19"/>
      <c r="AA29" s="20"/>
      <c r="AB29" s="17"/>
      <c r="AC29" s="18">
        <v>39</v>
      </c>
      <c r="AD29" s="18">
        <v>32</v>
      </c>
      <c r="AE29" s="18">
        <v>26</v>
      </c>
      <c r="AF29" s="18">
        <v>45</v>
      </c>
      <c r="AG29" s="18">
        <v>37</v>
      </c>
    </row>
    <row r="30" spans="1:33" x14ac:dyDescent="0.25">
      <c r="A30" s="16"/>
      <c r="B30" s="4" t="s">
        <v>18</v>
      </c>
      <c r="C30" s="21">
        <f>C29/C28*100</f>
        <v>3.6290322580645165</v>
      </c>
      <c r="D30" s="21">
        <f>D29/D28*100</f>
        <v>2.8322440087145968</v>
      </c>
      <c r="E30" s="21">
        <f>E29/E28*100</f>
        <v>2.7559055118110236</v>
      </c>
      <c r="F30" s="22"/>
      <c r="G30" s="17"/>
      <c r="H30" s="21">
        <f>H29/H28*100</f>
        <v>4.1742286751361162</v>
      </c>
      <c r="I30" s="21">
        <f>I29/I28*100</f>
        <v>3.8461538461538463</v>
      </c>
      <c r="J30" s="21">
        <v>0</v>
      </c>
      <c r="K30" s="21">
        <f>K29/K28*100</f>
        <v>3.0354131534569984</v>
      </c>
      <c r="L30" s="21">
        <f>L29/L28*100</f>
        <v>3.6363636363636362</v>
      </c>
      <c r="M30" s="22"/>
      <c r="N30" s="17"/>
      <c r="O30" s="21">
        <f>O29/O28*100</f>
        <v>5.0147492625368733</v>
      </c>
      <c r="P30" s="21">
        <f>P29/P28*100</f>
        <v>3.3185840707964607</v>
      </c>
      <c r="Q30" s="21">
        <f>Q29/Q28*100</f>
        <v>3.6429872495446269</v>
      </c>
      <c r="R30" s="21">
        <f>R29/R28*100</f>
        <v>4</v>
      </c>
      <c r="S30" s="21">
        <f>S29/S28*100</f>
        <v>3.5658914728682172</v>
      </c>
      <c r="T30" s="23"/>
      <c r="U30" s="17"/>
      <c r="V30" s="21">
        <f>V29/V28*100</f>
        <v>4.6357615894039732</v>
      </c>
      <c r="W30" s="21">
        <f>W29/W28*100</f>
        <v>2.6548672566371683</v>
      </c>
      <c r="X30" s="21">
        <f>X29/X28*100</f>
        <v>4.0336134453781511</v>
      </c>
      <c r="Y30" s="21">
        <f>Y29/Y28*100</f>
        <v>3.7993920972644375</v>
      </c>
      <c r="Z30" s="22"/>
      <c r="AA30" s="23"/>
      <c r="AB30" s="17"/>
      <c r="AC30" s="21">
        <f>AC29/AC28*100</f>
        <v>5.3571428571428568</v>
      </c>
      <c r="AD30" s="21">
        <f>AD29/AD28*100</f>
        <v>4.7904191616766472</v>
      </c>
      <c r="AE30" s="21">
        <f>AE29/AE28*100</f>
        <v>4.01854714064915</v>
      </c>
      <c r="AF30" s="21">
        <f>AF29/AF28*100</f>
        <v>5.9760956175298805</v>
      </c>
      <c r="AG30" s="21">
        <f>AG29/AG28*100</f>
        <v>5.1675977653631282</v>
      </c>
    </row>
    <row r="31" spans="1:33" x14ac:dyDescent="0.25">
      <c r="A31" s="24"/>
      <c r="B31" s="25" t="s">
        <v>19</v>
      </c>
      <c r="C31" s="18">
        <v>2</v>
      </c>
      <c r="D31" s="18">
        <v>1</v>
      </c>
      <c r="E31" s="18">
        <v>3</v>
      </c>
      <c r="F31" s="19"/>
      <c r="G31" s="17"/>
      <c r="H31" s="18">
        <v>5</v>
      </c>
      <c r="I31" s="18">
        <v>0</v>
      </c>
      <c r="J31" s="18">
        <v>0</v>
      </c>
      <c r="K31" s="18">
        <v>4</v>
      </c>
      <c r="L31" s="18">
        <v>1</v>
      </c>
      <c r="M31" s="19"/>
      <c r="N31" s="17"/>
      <c r="O31" s="18">
        <v>1</v>
      </c>
      <c r="P31" s="18">
        <v>0</v>
      </c>
      <c r="Q31" s="18">
        <v>1</v>
      </c>
      <c r="R31" s="18">
        <v>4</v>
      </c>
      <c r="S31" s="18">
        <v>4</v>
      </c>
      <c r="T31" s="20"/>
      <c r="U31" s="17"/>
      <c r="V31" s="18">
        <v>3</v>
      </c>
      <c r="W31" s="18">
        <v>0</v>
      </c>
      <c r="X31" s="18">
        <v>4</v>
      </c>
      <c r="Y31" s="18">
        <v>1</v>
      </c>
      <c r="Z31" s="19"/>
      <c r="AA31" s="20"/>
      <c r="AB31" s="17"/>
      <c r="AC31" s="18">
        <v>5</v>
      </c>
      <c r="AD31" s="18">
        <v>1</v>
      </c>
      <c r="AE31" s="18">
        <v>2</v>
      </c>
      <c r="AF31" s="18">
        <v>2</v>
      </c>
      <c r="AG31" s="18">
        <v>0</v>
      </c>
    </row>
    <row r="32" spans="1:33" x14ac:dyDescent="0.25">
      <c r="A32" s="24"/>
      <c r="B32" s="25" t="s">
        <v>20</v>
      </c>
      <c r="C32" s="21">
        <f>C31/C28*100</f>
        <v>0.40322580645161288</v>
      </c>
      <c r="D32" s="21">
        <f>D31/D28*100</f>
        <v>0.2178649237472767</v>
      </c>
      <c r="E32" s="21">
        <f>E31/E28*100</f>
        <v>0.59055118110236215</v>
      </c>
      <c r="F32" s="19"/>
      <c r="G32" s="17"/>
      <c r="H32" s="21">
        <f>H31/H28*100</f>
        <v>0.90744101633393837</v>
      </c>
      <c r="I32" s="21">
        <f>I31/I28*100</f>
        <v>0</v>
      </c>
      <c r="J32" s="21">
        <v>0</v>
      </c>
      <c r="K32" s="21">
        <f>K31/K28*100</f>
        <v>0.67453625632377734</v>
      </c>
      <c r="L32" s="21">
        <f>L31/L28*100</f>
        <v>0.16528925619834711</v>
      </c>
      <c r="M32" s="19"/>
      <c r="N32" s="17"/>
      <c r="O32" s="21">
        <f>O31/O28*100</f>
        <v>0.14749262536873156</v>
      </c>
      <c r="P32" s="21">
        <f>P31/P28*100</f>
        <v>0</v>
      </c>
      <c r="Q32" s="21">
        <f>Q31/Q28*100</f>
        <v>0.18214936247723132</v>
      </c>
      <c r="R32" s="21">
        <f>R31/R28*100</f>
        <v>0.76190476190476186</v>
      </c>
      <c r="S32" s="21">
        <f>S31/S28*100</f>
        <v>0.62015503875968991</v>
      </c>
      <c r="T32" s="20"/>
      <c r="U32" s="17"/>
      <c r="V32" s="21">
        <f>V31/V28*100</f>
        <v>0.39735099337748342</v>
      </c>
      <c r="W32" s="21">
        <f>W31/W28*100</f>
        <v>0</v>
      </c>
      <c r="X32" s="21">
        <f>X31/X28*100</f>
        <v>0.67226890756302526</v>
      </c>
      <c r="Y32" s="21">
        <f>Y31/Y28*100</f>
        <v>0.1519756838905775</v>
      </c>
      <c r="Z32" s="22"/>
      <c r="AA32" s="20"/>
      <c r="AB32" s="17"/>
      <c r="AC32" s="21">
        <f>AC31/AC28*100</f>
        <v>0.68681318681318682</v>
      </c>
      <c r="AD32" s="21">
        <f>AD31/AD28*100</f>
        <v>0.14970059880239522</v>
      </c>
      <c r="AE32" s="21">
        <f>AE31/AE28*100</f>
        <v>0.30911901081916537</v>
      </c>
      <c r="AF32" s="21">
        <f>AF31/AF28*100</f>
        <v>0.26560424966799467</v>
      </c>
      <c r="AG32" s="21">
        <f>AG31/AG28*100</f>
        <v>0</v>
      </c>
    </row>
    <row r="33" spans="1:33" x14ac:dyDescent="0.25">
      <c r="A33" s="24"/>
      <c r="B33" s="25" t="s">
        <v>21</v>
      </c>
      <c r="C33" s="18">
        <v>1</v>
      </c>
      <c r="D33" s="18">
        <v>6</v>
      </c>
      <c r="E33" s="18">
        <v>3</v>
      </c>
      <c r="F33" s="19"/>
      <c r="G33" s="17"/>
      <c r="H33" s="18">
        <v>4</v>
      </c>
      <c r="I33" s="18">
        <v>4</v>
      </c>
      <c r="J33" s="18">
        <v>0</v>
      </c>
      <c r="K33" s="18">
        <v>7</v>
      </c>
      <c r="L33" s="18">
        <v>5</v>
      </c>
      <c r="M33" s="19"/>
      <c r="N33" s="17"/>
      <c r="O33" s="18">
        <v>5</v>
      </c>
      <c r="P33" s="18">
        <v>10</v>
      </c>
      <c r="Q33" s="18">
        <v>6</v>
      </c>
      <c r="R33" s="18">
        <v>12</v>
      </c>
      <c r="S33" s="18">
        <v>8</v>
      </c>
      <c r="T33" s="20"/>
      <c r="U33" s="17"/>
      <c r="V33" s="18">
        <v>18</v>
      </c>
      <c r="W33" s="18">
        <v>5</v>
      </c>
      <c r="X33" s="18">
        <v>16</v>
      </c>
      <c r="Y33" s="18">
        <v>10</v>
      </c>
      <c r="Z33" s="19"/>
      <c r="AA33" s="20"/>
      <c r="AB33" s="17"/>
      <c r="AC33" s="18">
        <v>20</v>
      </c>
      <c r="AD33" s="18">
        <v>13</v>
      </c>
      <c r="AE33" s="18">
        <v>9</v>
      </c>
      <c r="AF33" s="18">
        <v>11</v>
      </c>
      <c r="AG33" s="18">
        <v>8</v>
      </c>
    </row>
    <row r="34" spans="1:33" x14ac:dyDescent="0.25">
      <c r="A34" s="24"/>
      <c r="B34" s="25" t="s">
        <v>22</v>
      </c>
      <c r="C34" s="21">
        <f>C33/C28*100</f>
        <v>0.20161290322580644</v>
      </c>
      <c r="D34" s="21">
        <f>D33/D28*100</f>
        <v>1.3071895424836601</v>
      </c>
      <c r="E34" s="21">
        <f>E33/E28*100</f>
        <v>0.59055118110236215</v>
      </c>
      <c r="F34" s="22"/>
      <c r="G34" s="17"/>
      <c r="H34" s="21">
        <f>H33/H28*100</f>
        <v>0.72595281306715065</v>
      </c>
      <c r="I34" s="21">
        <f>I33/I28*100</f>
        <v>0.80971659919028338</v>
      </c>
      <c r="J34" s="21">
        <v>0</v>
      </c>
      <c r="K34" s="21">
        <f>K33/K28*100</f>
        <v>1.1804384485666104</v>
      </c>
      <c r="L34" s="21">
        <f>L33/L28*100</f>
        <v>0.82644628099173556</v>
      </c>
      <c r="M34" s="22"/>
      <c r="N34" s="17"/>
      <c r="O34" s="21">
        <f>O33/O28*100</f>
        <v>0.73746312684365778</v>
      </c>
      <c r="P34" s="21">
        <f>P33/P28*100</f>
        <v>2.2123893805309733</v>
      </c>
      <c r="Q34" s="21">
        <f>Q33/Q28*100</f>
        <v>1.0928961748633881</v>
      </c>
      <c r="R34" s="21">
        <f>R33/R28*100</f>
        <v>2.2857142857142856</v>
      </c>
      <c r="S34" s="21">
        <f>S33/S28*100</f>
        <v>1.2403100775193798</v>
      </c>
      <c r="T34" s="20"/>
      <c r="U34" s="17"/>
      <c r="V34" s="21">
        <f>V33/V28*100</f>
        <v>2.3841059602649008</v>
      </c>
      <c r="W34" s="21">
        <f>W33/W28*100</f>
        <v>1.4749262536873156</v>
      </c>
      <c r="X34" s="21">
        <f>X33/X28*100</f>
        <v>2.6890756302521011</v>
      </c>
      <c r="Y34" s="21">
        <f>Y33/Y28*100</f>
        <v>1.5197568389057752</v>
      </c>
      <c r="Z34" s="22"/>
      <c r="AA34" s="20"/>
      <c r="AB34" s="17"/>
      <c r="AC34" s="21">
        <f>AC33/AC28*100</f>
        <v>2.7472527472527473</v>
      </c>
      <c r="AD34" s="21">
        <f>AD33/AD28*100</f>
        <v>1.9461077844311379</v>
      </c>
      <c r="AE34" s="21">
        <f>AE33/AE28*100</f>
        <v>1.3910355486862442</v>
      </c>
      <c r="AF34" s="21">
        <f>AF33/AF28*100</f>
        <v>1.4608233731739706</v>
      </c>
      <c r="AG34" s="21">
        <f>AG33/AG28*100</f>
        <v>1.1173184357541899</v>
      </c>
    </row>
    <row r="35" spans="1:33" x14ac:dyDescent="0.25">
      <c r="A35" s="11" t="s">
        <v>26</v>
      </c>
      <c r="B35" s="12" t="s">
        <v>16</v>
      </c>
      <c r="C35" s="14">
        <v>416</v>
      </c>
      <c r="D35" s="14">
        <v>479</v>
      </c>
      <c r="E35" s="14">
        <v>502</v>
      </c>
      <c r="F35" s="26"/>
      <c r="G35" s="13"/>
      <c r="H35" s="14">
        <v>509</v>
      </c>
      <c r="I35" s="14">
        <v>522</v>
      </c>
      <c r="J35" s="14">
        <v>0</v>
      </c>
      <c r="K35" s="14">
        <v>574</v>
      </c>
      <c r="L35" s="14">
        <v>573</v>
      </c>
      <c r="M35" s="26"/>
      <c r="N35" s="13"/>
      <c r="O35" s="14">
        <v>558</v>
      </c>
      <c r="P35" s="14">
        <v>536</v>
      </c>
      <c r="Q35" s="14">
        <v>583</v>
      </c>
      <c r="R35" s="14">
        <v>514</v>
      </c>
      <c r="S35" s="14">
        <v>581</v>
      </c>
      <c r="T35" s="15"/>
      <c r="U35" s="13"/>
      <c r="V35" s="14">
        <v>636</v>
      </c>
      <c r="W35" s="14">
        <v>414</v>
      </c>
      <c r="X35" s="14">
        <v>482</v>
      </c>
      <c r="Y35" s="14">
        <v>604</v>
      </c>
      <c r="Z35" s="26"/>
      <c r="AA35" s="15"/>
      <c r="AB35" s="13"/>
      <c r="AC35" s="14">
        <v>703</v>
      </c>
      <c r="AD35" s="14">
        <v>608</v>
      </c>
      <c r="AE35" s="14">
        <v>476</v>
      </c>
      <c r="AF35" s="14">
        <v>632</v>
      </c>
      <c r="AG35" s="14">
        <v>619</v>
      </c>
    </row>
    <row r="36" spans="1:33" x14ac:dyDescent="0.25">
      <c r="A36" s="16"/>
      <c r="B36" s="4" t="s">
        <v>17</v>
      </c>
      <c r="C36" s="18">
        <v>13</v>
      </c>
      <c r="D36" s="18">
        <v>9</v>
      </c>
      <c r="E36" s="18">
        <v>9</v>
      </c>
      <c r="F36" s="19"/>
      <c r="G36" s="17"/>
      <c r="H36" s="18">
        <v>12</v>
      </c>
      <c r="I36" s="18">
        <v>7</v>
      </c>
      <c r="J36" s="18">
        <v>0</v>
      </c>
      <c r="K36" s="18">
        <v>11</v>
      </c>
      <c r="L36" s="18">
        <v>7</v>
      </c>
      <c r="M36" s="19"/>
      <c r="N36" s="17"/>
      <c r="O36" s="18">
        <v>9</v>
      </c>
      <c r="P36" s="18">
        <v>10</v>
      </c>
      <c r="Q36" s="18">
        <v>11</v>
      </c>
      <c r="R36" s="18">
        <v>10</v>
      </c>
      <c r="S36" s="18">
        <v>7</v>
      </c>
      <c r="T36" s="20"/>
      <c r="U36" s="17"/>
      <c r="V36" s="18">
        <v>17</v>
      </c>
      <c r="W36" s="18">
        <v>13</v>
      </c>
      <c r="X36" s="18">
        <v>12</v>
      </c>
      <c r="Y36" s="18">
        <v>23</v>
      </c>
      <c r="Z36" s="19"/>
      <c r="AA36" s="20"/>
      <c r="AB36" s="17"/>
      <c r="AC36" s="18">
        <v>41</v>
      </c>
      <c r="AD36" s="18">
        <v>25</v>
      </c>
      <c r="AE36" s="18">
        <v>10</v>
      </c>
      <c r="AF36" s="18">
        <v>24</v>
      </c>
      <c r="AG36" s="18">
        <v>24</v>
      </c>
    </row>
    <row r="37" spans="1:33" x14ac:dyDescent="0.25">
      <c r="A37" s="16"/>
      <c r="B37" s="4" t="s">
        <v>18</v>
      </c>
      <c r="C37" s="21">
        <f>C36/C35*100</f>
        <v>3.125</v>
      </c>
      <c r="D37" s="21">
        <f>D36/D35*100</f>
        <v>1.8789144050104383</v>
      </c>
      <c r="E37" s="21">
        <f>E36/E35*100</f>
        <v>1.7928286852589643</v>
      </c>
      <c r="F37" s="22"/>
      <c r="G37" s="17"/>
      <c r="H37" s="21">
        <f>H36/H35*100</f>
        <v>2.3575638506876229</v>
      </c>
      <c r="I37" s="21">
        <f>I36/I35*100</f>
        <v>1.3409961685823755</v>
      </c>
      <c r="J37" s="21">
        <v>0</v>
      </c>
      <c r="K37" s="21">
        <f>K36/K35*100</f>
        <v>1.9163763066202089</v>
      </c>
      <c r="L37" s="21">
        <f>L36/L35*100</f>
        <v>1.2216404886561953</v>
      </c>
      <c r="M37" s="22"/>
      <c r="N37" s="17"/>
      <c r="O37" s="21">
        <f>O36/O35*100</f>
        <v>1.6129032258064515</v>
      </c>
      <c r="P37" s="21">
        <f>P36/P35*100</f>
        <v>1.8656716417910446</v>
      </c>
      <c r="Q37" s="21">
        <f>Q36/Q35*100</f>
        <v>1.8867924528301887</v>
      </c>
      <c r="R37" s="21">
        <f>R36/R35*100</f>
        <v>1.9455252918287937</v>
      </c>
      <c r="S37" s="21">
        <f>S36/S35*100</f>
        <v>1.2048192771084338</v>
      </c>
      <c r="T37" s="23"/>
      <c r="U37" s="17"/>
      <c r="V37" s="21">
        <f>V36/V35*100</f>
        <v>2.6729559748427674</v>
      </c>
      <c r="W37" s="21">
        <f>W36/W35*100</f>
        <v>3.1400966183574881</v>
      </c>
      <c r="X37" s="21">
        <f>X36/X35*100</f>
        <v>2.4896265560165975</v>
      </c>
      <c r="Y37" s="21">
        <f>Y36/Y35*100</f>
        <v>3.8079470198675498</v>
      </c>
      <c r="Z37" s="22"/>
      <c r="AA37" s="23"/>
      <c r="AB37" s="17"/>
      <c r="AC37" s="21">
        <f>AC36/AC35*100</f>
        <v>5.8321479374110954</v>
      </c>
      <c r="AD37" s="21">
        <f>AD36/AD35*100</f>
        <v>4.1118421052631584</v>
      </c>
      <c r="AE37" s="21">
        <f>AE36/AE35*100</f>
        <v>2.1008403361344539</v>
      </c>
      <c r="AF37" s="21">
        <f>AF36/AF35*100</f>
        <v>3.79746835443038</v>
      </c>
      <c r="AG37" s="21">
        <f>AG36/AG35*100</f>
        <v>3.877221324717286</v>
      </c>
    </row>
    <row r="38" spans="1:33" x14ac:dyDescent="0.25">
      <c r="A38" s="24"/>
      <c r="B38" s="25" t="s">
        <v>19</v>
      </c>
      <c r="C38" s="18">
        <v>1</v>
      </c>
      <c r="D38" s="18">
        <v>1</v>
      </c>
      <c r="E38" s="18">
        <v>0</v>
      </c>
      <c r="F38" s="19"/>
      <c r="G38" s="17"/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9"/>
      <c r="N38" s="17"/>
      <c r="O38" s="18">
        <v>0</v>
      </c>
      <c r="P38" s="18">
        <v>1</v>
      </c>
      <c r="Q38" s="18">
        <v>0</v>
      </c>
      <c r="R38" s="18">
        <v>1</v>
      </c>
      <c r="S38" s="18">
        <v>2</v>
      </c>
      <c r="T38" s="20"/>
      <c r="U38" s="17"/>
      <c r="V38" s="18">
        <v>0</v>
      </c>
      <c r="W38" s="18">
        <v>0</v>
      </c>
      <c r="X38" s="18">
        <v>2</v>
      </c>
      <c r="Y38" s="18">
        <v>0</v>
      </c>
      <c r="Z38" s="19"/>
      <c r="AA38" s="20"/>
      <c r="AB38" s="17"/>
      <c r="AC38" s="18">
        <v>3</v>
      </c>
      <c r="AD38" s="18">
        <v>1</v>
      </c>
      <c r="AE38" s="18">
        <v>0</v>
      </c>
      <c r="AF38" s="18">
        <v>0</v>
      </c>
      <c r="AG38" s="18">
        <v>1</v>
      </c>
    </row>
    <row r="39" spans="1:33" x14ac:dyDescent="0.25">
      <c r="A39" s="24"/>
      <c r="B39" s="25" t="s">
        <v>20</v>
      </c>
      <c r="C39" s="21">
        <f>C38/C35*100</f>
        <v>0.24038461538461539</v>
      </c>
      <c r="D39" s="21">
        <f>D38/D35*100</f>
        <v>0.20876826722338201</v>
      </c>
      <c r="E39" s="21">
        <f>E38/E35*100</f>
        <v>0</v>
      </c>
      <c r="F39" s="19"/>
      <c r="G39" s="17"/>
      <c r="H39" s="21">
        <f>H38/H35*100</f>
        <v>0.19646365422396855</v>
      </c>
      <c r="I39" s="21">
        <f>I38/I35*100</f>
        <v>0</v>
      </c>
      <c r="J39" s="21">
        <v>0</v>
      </c>
      <c r="K39" s="21">
        <f>K38/K35*100</f>
        <v>0</v>
      </c>
      <c r="L39" s="21">
        <f>L38/L35*100</f>
        <v>0</v>
      </c>
      <c r="M39" s="19"/>
      <c r="N39" s="17"/>
      <c r="O39" s="21">
        <f>O38/O35*100</f>
        <v>0</v>
      </c>
      <c r="P39" s="21">
        <f>P38/P35*100</f>
        <v>0.18656716417910446</v>
      </c>
      <c r="Q39" s="21">
        <f>Q38/Q35*100</f>
        <v>0</v>
      </c>
      <c r="R39" s="21">
        <f>R38/R35*100</f>
        <v>0.19455252918287938</v>
      </c>
      <c r="S39" s="21">
        <f>S38/S35*100</f>
        <v>0.34423407917383825</v>
      </c>
      <c r="T39" s="20"/>
      <c r="U39" s="17"/>
      <c r="V39" s="21">
        <f>V38/V35*100</f>
        <v>0</v>
      </c>
      <c r="W39" s="21">
        <f>W38/W35*100</f>
        <v>0</v>
      </c>
      <c r="X39" s="21">
        <f>X38/X35*100</f>
        <v>0.41493775933609961</v>
      </c>
      <c r="Y39" s="21">
        <f>Y38/Y35*100</f>
        <v>0</v>
      </c>
      <c r="Z39" s="22"/>
      <c r="AA39" s="20"/>
      <c r="AB39" s="17"/>
      <c r="AC39" s="21">
        <f>AC38/AC35*100</f>
        <v>0.42674253200568996</v>
      </c>
      <c r="AD39" s="21">
        <f>AD38/AD35*100</f>
        <v>0.1644736842105263</v>
      </c>
      <c r="AE39" s="21">
        <v>0</v>
      </c>
      <c r="AF39" s="21">
        <v>0</v>
      </c>
      <c r="AG39" s="21">
        <f>AG38/AG35*100</f>
        <v>0.16155088852988692</v>
      </c>
    </row>
    <row r="40" spans="1:33" x14ac:dyDescent="0.25">
      <c r="A40" s="24"/>
      <c r="B40" s="25" t="s">
        <v>21</v>
      </c>
      <c r="C40" s="18">
        <v>2</v>
      </c>
      <c r="D40" s="18">
        <v>3</v>
      </c>
      <c r="E40" s="18">
        <v>3</v>
      </c>
      <c r="F40" s="19"/>
      <c r="G40" s="17"/>
      <c r="H40" s="18">
        <v>8</v>
      </c>
      <c r="I40" s="18">
        <v>3</v>
      </c>
      <c r="J40" s="18">
        <v>0</v>
      </c>
      <c r="K40" s="18">
        <v>1</v>
      </c>
      <c r="L40" s="18">
        <v>5</v>
      </c>
      <c r="M40" s="19"/>
      <c r="N40" s="17"/>
      <c r="O40" s="18">
        <v>5</v>
      </c>
      <c r="P40" s="18">
        <v>7</v>
      </c>
      <c r="Q40" s="18">
        <v>6</v>
      </c>
      <c r="R40" s="18">
        <v>4</v>
      </c>
      <c r="S40" s="18">
        <v>4</v>
      </c>
      <c r="T40" s="20"/>
      <c r="U40" s="17"/>
      <c r="V40" s="18">
        <v>11</v>
      </c>
      <c r="W40" s="18">
        <v>4</v>
      </c>
      <c r="X40" s="18">
        <v>6</v>
      </c>
      <c r="Y40" s="18">
        <v>7</v>
      </c>
      <c r="Z40" s="19"/>
      <c r="AA40" s="20"/>
      <c r="AB40" s="17"/>
      <c r="AC40" s="18">
        <v>9</v>
      </c>
      <c r="AD40" s="18">
        <v>8</v>
      </c>
      <c r="AE40" s="18">
        <v>7</v>
      </c>
      <c r="AF40" s="18">
        <v>8</v>
      </c>
      <c r="AG40" s="18">
        <v>2</v>
      </c>
    </row>
    <row r="41" spans="1:33" x14ac:dyDescent="0.25">
      <c r="A41" s="24"/>
      <c r="B41" s="25" t="s">
        <v>22</v>
      </c>
      <c r="C41" s="21">
        <f>C40/C35*100</f>
        <v>0.48076923076923078</v>
      </c>
      <c r="D41" s="21">
        <f>D40/D35*100</f>
        <v>0.62630480167014613</v>
      </c>
      <c r="E41" s="21">
        <f>E40/E35*100</f>
        <v>0.59760956175298807</v>
      </c>
      <c r="F41" s="19"/>
      <c r="G41" s="17"/>
      <c r="H41" s="21">
        <f>H40/H35*100</f>
        <v>1.5717092337917484</v>
      </c>
      <c r="I41" s="21">
        <f>I40/I35*100</f>
        <v>0.57471264367816088</v>
      </c>
      <c r="J41" s="21">
        <v>0</v>
      </c>
      <c r="K41" s="21">
        <f>K40/K35*100</f>
        <v>0.17421602787456447</v>
      </c>
      <c r="L41" s="21">
        <f>L40/L35*100</f>
        <v>0.87260034904013961</v>
      </c>
      <c r="M41" s="19"/>
      <c r="N41" s="17"/>
      <c r="O41" s="21">
        <f>O40/O35*100</f>
        <v>0.8960573476702508</v>
      </c>
      <c r="P41" s="21">
        <f>P40/P35*100</f>
        <v>1.3059701492537312</v>
      </c>
      <c r="Q41" s="21">
        <f>Q40/Q35*100</f>
        <v>1.0291595197255576</v>
      </c>
      <c r="R41" s="21">
        <f>R40/R35*100</f>
        <v>0.77821011673151752</v>
      </c>
      <c r="S41" s="21">
        <f>S40/S35*100</f>
        <v>0.6884681583476765</v>
      </c>
      <c r="T41" s="20"/>
      <c r="U41" s="17"/>
      <c r="V41" s="21">
        <f>V40/V35*100</f>
        <v>1.729559748427673</v>
      </c>
      <c r="W41" s="21">
        <f>W40/W35*100</f>
        <v>0.96618357487922701</v>
      </c>
      <c r="X41" s="21">
        <f>X40/X35*100</f>
        <v>1.2448132780082988</v>
      </c>
      <c r="Y41" s="21">
        <f>Y40/Y35*100</f>
        <v>1.1589403973509933</v>
      </c>
      <c r="Z41" s="22"/>
      <c r="AA41" s="20"/>
      <c r="AB41" s="17"/>
      <c r="AC41" s="21">
        <f>AC40/AC35*100</f>
        <v>1.2802275960170697</v>
      </c>
      <c r="AD41" s="21">
        <f>AD40/AD35*100</f>
        <v>1.3157894736842104</v>
      </c>
      <c r="AE41" s="21">
        <f>AE40/AE35*100</f>
        <v>1.4705882352941175</v>
      </c>
      <c r="AF41" s="21">
        <f>AF40/AF35*100</f>
        <v>1.2658227848101267</v>
      </c>
      <c r="AG41" s="21">
        <f>AG40/AG35*100</f>
        <v>0.32310177705977383</v>
      </c>
    </row>
    <row r="42" spans="1:33" x14ac:dyDescent="0.25">
      <c r="A42" s="11" t="s">
        <v>27</v>
      </c>
      <c r="B42" s="12" t="s">
        <v>16</v>
      </c>
      <c r="C42" s="14">
        <v>233</v>
      </c>
      <c r="D42" s="14">
        <v>249</v>
      </c>
      <c r="E42" s="14">
        <v>244</v>
      </c>
      <c r="F42" s="26"/>
      <c r="G42" s="13"/>
      <c r="H42" s="14">
        <v>231</v>
      </c>
      <c r="I42" s="14">
        <v>205</v>
      </c>
      <c r="J42" s="14">
        <v>15</v>
      </c>
      <c r="K42" s="14">
        <v>293</v>
      </c>
      <c r="L42" s="14">
        <v>313</v>
      </c>
      <c r="M42" s="26"/>
      <c r="N42" s="13"/>
      <c r="O42" s="14">
        <v>236</v>
      </c>
      <c r="P42" s="14">
        <v>274</v>
      </c>
      <c r="Q42" s="14">
        <v>290</v>
      </c>
      <c r="R42" s="14">
        <v>261</v>
      </c>
      <c r="S42" s="14">
        <v>316</v>
      </c>
      <c r="T42" s="15"/>
      <c r="U42" s="13"/>
      <c r="V42" s="14">
        <v>333</v>
      </c>
      <c r="W42" s="14">
        <v>194</v>
      </c>
      <c r="X42" s="14">
        <v>235</v>
      </c>
      <c r="Y42" s="14">
        <v>292</v>
      </c>
      <c r="Z42" s="26"/>
      <c r="AA42" s="15"/>
      <c r="AB42" s="13"/>
      <c r="AC42" s="14">
        <v>374</v>
      </c>
      <c r="AD42" s="14">
        <v>344</v>
      </c>
      <c r="AE42" s="14">
        <v>287</v>
      </c>
      <c r="AF42" s="14">
        <v>354</v>
      </c>
      <c r="AG42" s="14">
        <v>275</v>
      </c>
    </row>
    <row r="43" spans="1:33" x14ac:dyDescent="0.25">
      <c r="A43" s="16"/>
      <c r="B43" s="4" t="s">
        <v>17</v>
      </c>
      <c r="C43" s="18">
        <v>3</v>
      </c>
      <c r="D43" s="18">
        <v>5</v>
      </c>
      <c r="E43" s="18">
        <v>12</v>
      </c>
      <c r="F43" s="19"/>
      <c r="G43" s="17"/>
      <c r="H43" s="18">
        <v>8</v>
      </c>
      <c r="I43" s="18">
        <v>5</v>
      </c>
      <c r="J43" s="18">
        <v>0</v>
      </c>
      <c r="K43" s="18">
        <v>10</v>
      </c>
      <c r="L43" s="18">
        <v>3</v>
      </c>
      <c r="M43" s="19"/>
      <c r="N43" s="17"/>
      <c r="O43" s="18">
        <v>5</v>
      </c>
      <c r="P43" s="18">
        <v>8</v>
      </c>
      <c r="Q43" s="18">
        <v>8</v>
      </c>
      <c r="R43" s="18">
        <v>3</v>
      </c>
      <c r="S43" s="18">
        <v>11</v>
      </c>
      <c r="T43" s="20"/>
      <c r="U43" s="17"/>
      <c r="V43" s="18">
        <v>11</v>
      </c>
      <c r="W43" s="18">
        <v>3</v>
      </c>
      <c r="X43" s="18">
        <v>10</v>
      </c>
      <c r="Y43" s="18">
        <v>11</v>
      </c>
      <c r="Z43" s="19"/>
      <c r="AA43" s="20"/>
      <c r="AB43" s="17"/>
      <c r="AC43" s="18">
        <v>13</v>
      </c>
      <c r="AD43" s="18">
        <v>15</v>
      </c>
      <c r="AE43" s="18">
        <v>12</v>
      </c>
      <c r="AF43" s="18">
        <v>26</v>
      </c>
      <c r="AG43" s="18">
        <v>10</v>
      </c>
    </row>
    <row r="44" spans="1:33" x14ac:dyDescent="0.25">
      <c r="A44" s="16"/>
      <c r="B44" s="4" t="s">
        <v>18</v>
      </c>
      <c r="C44" s="21">
        <f>C43/C42*100</f>
        <v>1.2875536480686696</v>
      </c>
      <c r="D44" s="21">
        <f>D43/D42*100</f>
        <v>2.0080321285140563</v>
      </c>
      <c r="E44" s="21">
        <f>E43/E42*100</f>
        <v>4.918032786885246</v>
      </c>
      <c r="F44" s="22"/>
      <c r="G44" s="17"/>
      <c r="H44" s="21">
        <f>H43/H42*100</f>
        <v>3.4632034632034632</v>
      </c>
      <c r="I44" s="21">
        <f>I43/I42*100</f>
        <v>2.4390243902439024</v>
      </c>
      <c r="J44" s="21">
        <f>J43/J42*100</f>
        <v>0</v>
      </c>
      <c r="K44" s="21">
        <f>K43/K42*100</f>
        <v>3.4129692832764507</v>
      </c>
      <c r="L44" s="21">
        <f>L43/L42*100</f>
        <v>0.95846645367412142</v>
      </c>
      <c r="M44" s="22"/>
      <c r="N44" s="17"/>
      <c r="O44" s="21">
        <f>O43/O42*100</f>
        <v>2.1186440677966099</v>
      </c>
      <c r="P44" s="21">
        <f>P43/P42*100</f>
        <v>2.9197080291970803</v>
      </c>
      <c r="Q44" s="21">
        <f>Q43/Q42*100</f>
        <v>2.7586206896551726</v>
      </c>
      <c r="R44" s="21">
        <f>R43/R42*100</f>
        <v>1.1494252873563218</v>
      </c>
      <c r="S44" s="21">
        <f>S43/S42*100</f>
        <v>3.481012658227848</v>
      </c>
      <c r="T44" s="23"/>
      <c r="U44" s="17"/>
      <c r="V44" s="21">
        <f>V43/V42*100</f>
        <v>3.303303303303303</v>
      </c>
      <c r="W44" s="21">
        <f>W43/W42*100</f>
        <v>1.5463917525773196</v>
      </c>
      <c r="X44" s="21">
        <f>X43/X42*100</f>
        <v>4.2553191489361701</v>
      </c>
      <c r="Y44" s="21">
        <f>Y43/Y42*100</f>
        <v>3.7671232876712328</v>
      </c>
      <c r="Z44" s="22"/>
      <c r="AA44" s="23"/>
      <c r="AB44" s="17"/>
      <c r="AC44" s="21">
        <f>AC43/AC42*100</f>
        <v>3.4759358288770055</v>
      </c>
      <c r="AD44" s="21">
        <f>AD43/AD42*100</f>
        <v>4.3604651162790695</v>
      </c>
      <c r="AE44" s="21">
        <f>AE43/AE42*100</f>
        <v>4.1811846689895473</v>
      </c>
      <c r="AF44" s="21">
        <f>AF43/AF42*100</f>
        <v>7.3446327683615822</v>
      </c>
      <c r="AG44" s="21">
        <f>AG43/AG42*100</f>
        <v>3.6363636363636362</v>
      </c>
    </row>
    <row r="45" spans="1:33" x14ac:dyDescent="0.25">
      <c r="A45" s="24"/>
      <c r="B45" s="25" t="s">
        <v>19</v>
      </c>
      <c r="C45" s="18">
        <v>0</v>
      </c>
      <c r="D45" s="18">
        <v>0</v>
      </c>
      <c r="E45" s="18">
        <v>0</v>
      </c>
      <c r="F45" s="19"/>
      <c r="G45" s="17"/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9"/>
      <c r="N45" s="17"/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20"/>
      <c r="U45" s="17"/>
      <c r="V45" s="18">
        <v>0</v>
      </c>
      <c r="W45" s="18">
        <v>0</v>
      </c>
      <c r="X45" s="18">
        <v>1</v>
      </c>
      <c r="Y45" s="18">
        <v>0</v>
      </c>
      <c r="Z45" s="19"/>
      <c r="AA45" s="20"/>
      <c r="AB45" s="17"/>
      <c r="AC45" s="18">
        <v>0</v>
      </c>
      <c r="AD45" s="18">
        <v>0</v>
      </c>
      <c r="AE45" s="18">
        <v>0</v>
      </c>
      <c r="AF45" s="18">
        <v>1</v>
      </c>
      <c r="AG45" s="18">
        <v>0</v>
      </c>
    </row>
    <row r="46" spans="1:33" x14ac:dyDescent="0.25">
      <c r="A46" s="24"/>
      <c r="B46" s="25" t="s">
        <v>20</v>
      </c>
      <c r="C46" s="21">
        <f>C45/C42*100</f>
        <v>0</v>
      </c>
      <c r="D46" s="21">
        <f>D45/D42*100</f>
        <v>0</v>
      </c>
      <c r="E46" s="21">
        <v>0</v>
      </c>
      <c r="F46" s="19"/>
      <c r="G46" s="17"/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19"/>
      <c r="N46" s="17"/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0"/>
      <c r="U46" s="17"/>
      <c r="V46" s="21">
        <v>0</v>
      </c>
      <c r="W46" s="21">
        <v>0</v>
      </c>
      <c r="X46" s="21">
        <f>X45/X42*100</f>
        <v>0.42553191489361702</v>
      </c>
      <c r="Y46" s="21">
        <f>Y45/Y42*100</f>
        <v>0</v>
      </c>
      <c r="Z46" s="22"/>
      <c r="AA46" s="20"/>
      <c r="AB46" s="17"/>
      <c r="AC46" s="21">
        <f>AC45/AC42*100</f>
        <v>0</v>
      </c>
      <c r="AD46" s="21">
        <f>AD45/AD42*100</f>
        <v>0</v>
      </c>
      <c r="AE46" s="21">
        <f>AE45/AE42*100</f>
        <v>0</v>
      </c>
      <c r="AF46" s="21">
        <f>AF45/AF42*100</f>
        <v>0.2824858757062147</v>
      </c>
      <c r="AG46" s="21">
        <f>AG45/AG42*100</f>
        <v>0</v>
      </c>
    </row>
    <row r="47" spans="1:33" x14ac:dyDescent="0.25">
      <c r="A47" s="25"/>
      <c r="B47" s="25" t="s">
        <v>21</v>
      </c>
      <c r="C47" s="18">
        <v>1</v>
      </c>
      <c r="D47" s="18">
        <v>1</v>
      </c>
      <c r="E47" s="18">
        <v>1</v>
      </c>
      <c r="F47" s="19"/>
      <c r="G47" s="17"/>
      <c r="H47" s="18">
        <v>1</v>
      </c>
      <c r="I47" s="18">
        <v>0</v>
      </c>
      <c r="J47" s="18">
        <v>0</v>
      </c>
      <c r="K47" s="18">
        <v>1</v>
      </c>
      <c r="L47" s="18">
        <v>2</v>
      </c>
      <c r="M47" s="19"/>
      <c r="N47" s="17"/>
      <c r="O47" s="18">
        <v>2</v>
      </c>
      <c r="P47" s="18">
        <v>3</v>
      </c>
      <c r="Q47" s="18">
        <v>2</v>
      </c>
      <c r="R47" s="18">
        <v>4</v>
      </c>
      <c r="S47" s="18">
        <v>2</v>
      </c>
      <c r="T47" s="20"/>
      <c r="U47" s="17"/>
      <c r="V47" s="18">
        <v>1</v>
      </c>
      <c r="W47" s="18">
        <v>1</v>
      </c>
      <c r="X47" s="18">
        <v>0</v>
      </c>
      <c r="Y47" s="18">
        <v>3</v>
      </c>
      <c r="Z47" s="19"/>
      <c r="AA47" s="20"/>
      <c r="AB47" s="17"/>
      <c r="AC47" s="18">
        <v>1</v>
      </c>
      <c r="AD47" s="18">
        <v>2</v>
      </c>
      <c r="AE47" s="18">
        <v>1</v>
      </c>
      <c r="AF47" s="18">
        <v>3</v>
      </c>
      <c r="AG47" s="18">
        <v>2</v>
      </c>
    </row>
    <row r="48" spans="1:33" x14ac:dyDescent="0.25">
      <c r="A48" s="24"/>
      <c r="B48" s="25" t="s">
        <v>22</v>
      </c>
      <c r="C48" s="21">
        <f>C47/C42*100</f>
        <v>0.42918454935622319</v>
      </c>
      <c r="D48" s="21">
        <f>D47/D42*100</f>
        <v>0.40160642570281119</v>
      </c>
      <c r="E48" s="21">
        <f>E47/E42*100</f>
        <v>0.4098360655737705</v>
      </c>
      <c r="F48" s="19"/>
      <c r="G48" s="17"/>
      <c r="H48" s="21">
        <f>H47/H42*100</f>
        <v>0.4329004329004329</v>
      </c>
      <c r="I48" s="21">
        <f>I47/I42*100</f>
        <v>0</v>
      </c>
      <c r="J48" s="21">
        <f>J47/J42*100</f>
        <v>0</v>
      </c>
      <c r="K48" s="21">
        <f>K47/K42*100</f>
        <v>0.34129692832764508</v>
      </c>
      <c r="L48" s="21">
        <f>L47/L42*100</f>
        <v>0.63897763578274758</v>
      </c>
      <c r="M48" s="19"/>
      <c r="N48" s="17"/>
      <c r="O48" s="21">
        <f>O47/O42*100</f>
        <v>0.84745762711864403</v>
      </c>
      <c r="P48" s="21">
        <f>P47/P42*100</f>
        <v>1.0948905109489051</v>
      </c>
      <c r="Q48" s="21">
        <f>Q47/Q42*100</f>
        <v>0.68965517241379315</v>
      </c>
      <c r="R48" s="21">
        <f>R47/R42*100</f>
        <v>1.5325670498084289</v>
      </c>
      <c r="S48" s="21">
        <f>S47/S42*100</f>
        <v>0.63291139240506333</v>
      </c>
      <c r="T48" s="20"/>
      <c r="U48" s="17"/>
      <c r="V48" s="21">
        <f>V47/V42*100</f>
        <v>0.3003003003003003</v>
      </c>
      <c r="W48" s="21">
        <f>W47/W42*100</f>
        <v>0.51546391752577314</v>
      </c>
      <c r="X48" s="21">
        <f>X47/X42*100</f>
        <v>0</v>
      </c>
      <c r="Y48" s="21">
        <f>Y47/Y42*100</f>
        <v>1.0273972602739725</v>
      </c>
      <c r="Z48" s="22"/>
      <c r="AA48" s="20"/>
      <c r="AB48" s="17"/>
      <c r="AC48" s="21">
        <f>AC47/AC42*100</f>
        <v>0.26737967914438499</v>
      </c>
      <c r="AD48" s="21">
        <f>AD47/AD42*100</f>
        <v>0.58139534883720934</v>
      </c>
      <c r="AE48" s="21">
        <f>AE47/AE42*100</f>
        <v>0.34843205574912894</v>
      </c>
      <c r="AF48" s="21">
        <f>AF47/AF42*100</f>
        <v>0.84745762711864403</v>
      </c>
      <c r="AG48" s="21">
        <f>AG47/AG42*100</f>
        <v>0.72727272727272729</v>
      </c>
    </row>
    <row r="49" spans="1:33" x14ac:dyDescent="0.25">
      <c r="A49" s="27" t="s">
        <v>16</v>
      </c>
      <c r="B49" s="28" t="s">
        <v>16</v>
      </c>
      <c r="C49" s="30">
        <f t="shared" ref="C49:E50" si="0">C7+C14+C21+C28+C35+C42</f>
        <v>1870</v>
      </c>
      <c r="D49" s="30">
        <f t="shared" si="0"/>
        <v>1871</v>
      </c>
      <c r="E49" s="30">
        <f t="shared" si="0"/>
        <v>2038</v>
      </c>
      <c r="F49" s="31"/>
      <c r="G49" s="29"/>
      <c r="H49" s="30">
        <f t="shared" ref="H49:L50" si="1">H7+H14+H21+H28+H35+H42</f>
        <v>2093</v>
      </c>
      <c r="I49" s="30">
        <f t="shared" si="1"/>
        <v>2066</v>
      </c>
      <c r="J49" s="30">
        <f t="shared" si="1"/>
        <v>28</v>
      </c>
      <c r="K49" s="30">
        <f t="shared" si="1"/>
        <v>2242</v>
      </c>
      <c r="L49" s="30">
        <f t="shared" si="1"/>
        <v>2307</v>
      </c>
      <c r="M49" s="31"/>
      <c r="N49" s="29"/>
      <c r="O49" s="30">
        <f t="shared" ref="O49:S50" si="2">O7+O14+O21+O28+O35+O42</f>
        <v>2243</v>
      </c>
      <c r="P49" s="30">
        <f t="shared" si="2"/>
        <v>2043</v>
      </c>
      <c r="Q49" s="30">
        <f t="shared" si="2"/>
        <v>2203</v>
      </c>
      <c r="R49" s="30">
        <f t="shared" si="2"/>
        <v>2025</v>
      </c>
      <c r="S49" s="30">
        <f t="shared" si="2"/>
        <v>2357</v>
      </c>
      <c r="T49" s="32"/>
      <c r="U49" s="29"/>
      <c r="V49" s="30">
        <f t="shared" ref="V49:Y50" si="3">V7+V14+V21+V28+V35+V42</f>
        <v>2616</v>
      </c>
      <c r="W49" s="30">
        <f t="shared" si="3"/>
        <v>1612</v>
      </c>
      <c r="X49" s="30">
        <f t="shared" si="3"/>
        <v>2054</v>
      </c>
      <c r="Y49" s="30">
        <f t="shared" si="3"/>
        <v>2389</v>
      </c>
      <c r="Z49" s="31"/>
      <c r="AA49" s="32"/>
      <c r="AB49" s="29"/>
      <c r="AC49" s="30">
        <f t="shared" ref="AC49:AG50" si="4">AC7+AC14+AC21+AC28+AC35+AC42</f>
        <v>2784</v>
      </c>
      <c r="AD49" s="30">
        <f t="shared" si="4"/>
        <v>2652</v>
      </c>
      <c r="AE49" s="30">
        <f t="shared" si="4"/>
        <v>2147</v>
      </c>
      <c r="AF49" s="30">
        <f t="shared" si="4"/>
        <v>2633</v>
      </c>
      <c r="AG49" s="30">
        <f t="shared" si="4"/>
        <v>2561</v>
      </c>
    </row>
    <row r="50" spans="1:33" x14ac:dyDescent="0.25">
      <c r="A50" s="16"/>
      <c r="B50" s="4" t="s">
        <v>17</v>
      </c>
      <c r="C50" s="18">
        <f t="shared" si="0"/>
        <v>52</v>
      </c>
      <c r="D50" s="18">
        <f t="shared" si="0"/>
        <v>49</v>
      </c>
      <c r="E50" s="18">
        <f t="shared" si="0"/>
        <v>47</v>
      </c>
      <c r="F50" s="19"/>
      <c r="G50" s="17"/>
      <c r="H50" s="18">
        <f t="shared" si="1"/>
        <v>65</v>
      </c>
      <c r="I50" s="18">
        <f t="shared" si="1"/>
        <v>43</v>
      </c>
      <c r="J50" s="18">
        <f t="shared" si="1"/>
        <v>0</v>
      </c>
      <c r="K50" s="18">
        <f t="shared" si="1"/>
        <v>50</v>
      </c>
      <c r="L50" s="18">
        <f t="shared" si="1"/>
        <v>57</v>
      </c>
      <c r="M50" s="19"/>
      <c r="N50" s="17"/>
      <c r="O50" s="18">
        <f t="shared" si="2"/>
        <v>64</v>
      </c>
      <c r="P50" s="18">
        <f t="shared" si="2"/>
        <v>46</v>
      </c>
      <c r="Q50" s="18">
        <f t="shared" si="2"/>
        <v>64</v>
      </c>
      <c r="R50" s="18">
        <f t="shared" si="2"/>
        <v>51</v>
      </c>
      <c r="S50" s="18">
        <f t="shared" si="2"/>
        <v>60</v>
      </c>
      <c r="T50" s="20"/>
      <c r="U50" s="17"/>
      <c r="V50" s="18">
        <f t="shared" si="3"/>
        <v>97</v>
      </c>
      <c r="W50" s="18">
        <f t="shared" si="3"/>
        <v>38</v>
      </c>
      <c r="X50" s="18">
        <f t="shared" si="3"/>
        <v>65</v>
      </c>
      <c r="Y50" s="18">
        <f t="shared" si="3"/>
        <v>76</v>
      </c>
      <c r="Z50" s="19"/>
      <c r="AA50" s="20"/>
      <c r="AB50" s="17"/>
      <c r="AC50" s="18">
        <f t="shared" si="4"/>
        <v>135</v>
      </c>
      <c r="AD50" s="18">
        <f t="shared" si="4"/>
        <v>106</v>
      </c>
      <c r="AE50" s="18">
        <f t="shared" si="4"/>
        <v>72</v>
      </c>
      <c r="AF50" s="18">
        <f t="shared" si="4"/>
        <v>134</v>
      </c>
      <c r="AG50" s="18">
        <f t="shared" si="4"/>
        <v>111</v>
      </c>
    </row>
    <row r="51" spans="1:33" x14ac:dyDescent="0.25">
      <c r="A51" s="16"/>
      <c r="B51" s="4" t="s">
        <v>18</v>
      </c>
      <c r="C51" s="21">
        <f>C50/C49*100</f>
        <v>2.7807486631016043</v>
      </c>
      <c r="D51" s="21">
        <f>D50/D49*100</f>
        <v>2.61892036344201</v>
      </c>
      <c r="E51" s="21">
        <f>E50/E49*100</f>
        <v>2.3061825318940135</v>
      </c>
      <c r="F51" s="22"/>
      <c r="G51" s="33"/>
      <c r="H51" s="21">
        <f>H50/H49*100</f>
        <v>3.1055900621118013</v>
      </c>
      <c r="I51" s="21">
        <f>I50/I49*100</f>
        <v>2.0813165537270089</v>
      </c>
      <c r="J51" s="21">
        <f>J50/J49*100</f>
        <v>0</v>
      </c>
      <c r="K51" s="21">
        <f>K50/K49*100</f>
        <v>2.2301516503122212</v>
      </c>
      <c r="L51" s="21">
        <f>L50/L49*100</f>
        <v>2.4707412223667102</v>
      </c>
      <c r="M51" s="22"/>
      <c r="N51" s="33"/>
      <c r="O51" s="21">
        <f>O50/O49*100</f>
        <v>2.8533214444939814</v>
      </c>
      <c r="P51" s="21">
        <f>P50/P49*100</f>
        <v>2.2515907978463043</v>
      </c>
      <c r="Q51" s="21">
        <f>Q50/Q49*100</f>
        <v>2.9051293690422151</v>
      </c>
      <c r="R51" s="21">
        <f>R50/R49*100</f>
        <v>2.5185185185185186</v>
      </c>
      <c r="S51" s="21">
        <f>S50/S49*100</f>
        <v>2.545608824777259</v>
      </c>
      <c r="T51" s="23"/>
      <c r="U51" s="33"/>
      <c r="V51" s="21">
        <f>V50/V49*100</f>
        <v>3.7079510703363914</v>
      </c>
      <c r="W51" s="21">
        <f>W50/W49*100</f>
        <v>2.3573200992555829</v>
      </c>
      <c r="X51" s="21">
        <f>X50/X49*100</f>
        <v>3.1645569620253164</v>
      </c>
      <c r="Y51" s="21">
        <f>Y50/Y49*100</f>
        <v>3.1812473838426123</v>
      </c>
      <c r="Z51" s="22"/>
      <c r="AA51" s="23"/>
      <c r="AB51" s="33"/>
      <c r="AC51" s="21">
        <f>AC50/AC49*100</f>
        <v>4.8491379310344831</v>
      </c>
      <c r="AD51" s="21">
        <f>AD50/AD49*100</f>
        <v>3.9969834087481142</v>
      </c>
      <c r="AE51" s="21">
        <f>AE50/AE49*100</f>
        <v>3.3535165346995806</v>
      </c>
      <c r="AF51" s="21">
        <f>AF50/AF49*100</f>
        <v>5.0892518040258263</v>
      </c>
      <c r="AG51" s="21">
        <f>AG50/AG49*100</f>
        <v>4.3342444357672782</v>
      </c>
    </row>
    <row r="52" spans="1:33" x14ac:dyDescent="0.25">
      <c r="A52" s="24"/>
      <c r="B52" s="25" t="s">
        <v>19</v>
      </c>
      <c r="C52" s="18">
        <f>C10+C17+C24+C31+C38+C45</f>
        <v>3</v>
      </c>
      <c r="D52" s="18">
        <f>D10+D17+D24+D31+D38+D45</f>
        <v>2</v>
      </c>
      <c r="E52" s="18">
        <f>E10+E17+E24+E31+E38+E45</f>
        <v>3</v>
      </c>
      <c r="F52" s="19"/>
      <c r="G52" s="17"/>
      <c r="H52" s="18">
        <f>H10+H17+H24+H31+H38+H45</f>
        <v>6</v>
      </c>
      <c r="I52" s="18">
        <f>I10+I17+I24+I31+I38+I45</f>
        <v>0</v>
      </c>
      <c r="J52" s="18">
        <f>J10+J17+J24+J31+J38+J45</f>
        <v>0</v>
      </c>
      <c r="K52" s="18">
        <f>K10+K17+K24+K31+K38+K45</f>
        <v>4</v>
      </c>
      <c r="L52" s="18">
        <f>L10+L17+L24+L31+L38+L45</f>
        <v>1</v>
      </c>
      <c r="M52" s="19"/>
      <c r="N52" s="17"/>
      <c r="O52" s="18">
        <f>O10+O17+O24+O31+O38+O45</f>
        <v>1</v>
      </c>
      <c r="P52" s="18">
        <f>P10+P17+P24+P31+P38+P45</f>
        <v>1</v>
      </c>
      <c r="Q52" s="18">
        <f>Q10+Q17+Q24+Q31+Q38+Q45</f>
        <v>1</v>
      </c>
      <c r="R52" s="18">
        <f>R10+R17+R24+R31+R38+R45</f>
        <v>5</v>
      </c>
      <c r="S52" s="18">
        <f>S10+S17+S24+S31+S38+S45</f>
        <v>6</v>
      </c>
      <c r="T52" s="20"/>
      <c r="U52" s="17"/>
      <c r="V52" s="18">
        <f>V10+V17+V24+V31+V38+V45</f>
        <v>4</v>
      </c>
      <c r="W52" s="18">
        <f>W10+W17+W24+W31+W38+W45</f>
        <v>0</v>
      </c>
      <c r="X52" s="18">
        <f>X10+X17+X24+X31+X38+X45</f>
        <v>7</v>
      </c>
      <c r="Y52" s="18">
        <f>Y10+Y17+Y24+Y31+Y38+Y45</f>
        <v>1</v>
      </c>
      <c r="Z52" s="19"/>
      <c r="AA52" s="20"/>
      <c r="AB52" s="17"/>
      <c r="AC52" s="18">
        <f>AC10+AC17+AC24+AC31+AC38+AC45</f>
        <v>10</v>
      </c>
      <c r="AD52" s="18">
        <f>AD10+AD17+AD24+AD31+AD38+AD45</f>
        <v>2</v>
      </c>
      <c r="AE52" s="18">
        <f>AE10+AE17+AE24+AE31+AE38+AE45</f>
        <v>2</v>
      </c>
      <c r="AF52" s="18">
        <f>AF10+AF17+AF24+AF31+AF38+AF45</f>
        <v>4</v>
      </c>
      <c r="AG52" s="18">
        <f>AG10+AG17+AG24+AG31+AG38+AG45</f>
        <v>4</v>
      </c>
    </row>
    <row r="53" spans="1:33" x14ac:dyDescent="0.25">
      <c r="A53" s="24"/>
      <c r="B53" s="25" t="s">
        <v>20</v>
      </c>
      <c r="C53" s="21">
        <f>C52/C49*100</f>
        <v>0.16042780748663102</v>
      </c>
      <c r="D53" s="21">
        <f>D52/D49*100</f>
        <v>0.10689470871191875</v>
      </c>
      <c r="E53" s="21">
        <f>E52/E49*100</f>
        <v>0.14720314033366044</v>
      </c>
      <c r="F53" s="19"/>
      <c r="G53" s="17"/>
      <c r="H53" s="21">
        <f>H52/H49*100</f>
        <v>0.2866698518872432</v>
      </c>
      <c r="I53" s="21">
        <f>I52/I49*100</f>
        <v>0</v>
      </c>
      <c r="J53" s="21">
        <f>J52/J49*100</f>
        <v>0</v>
      </c>
      <c r="K53" s="21">
        <f>K52/K49*100</f>
        <v>0.17841213202497772</v>
      </c>
      <c r="L53" s="21">
        <f>L52/L49*100</f>
        <v>4.3346337234503686E-2</v>
      </c>
      <c r="M53" s="19"/>
      <c r="N53" s="17"/>
      <c r="O53" s="21">
        <f>O52/O49*100</f>
        <v>4.4583147570218459E-2</v>
      </c>
      <c r="P53" s="21">
        <f>P52/P49*100</f>
        <v>4.8947626040137054E-2</v>
      </c>
      <c r="Q53" s="21">
        <f>Q52/Q49*100</f>
        <v>4.5392646391284611E-2</v>
      </c>
      <c r="R53" s="21">
        <f>R52/R49*100</f>
        <v>0.24691358024691357</v>
      </c>
      <c r="S53" s="21">
        <f>S52/S49*100</f>
        <v>0.2545608824777259</v>
      </c>
      <c r="T53" s="20"/>
      <c r="U53" s="17"/>
      <c r="V53" s="21">
        <f>V52/V49*100</f>
        <v>0.1529051987767584</v>
      </c>
      <c r="W53" s="21">
        <f>W52/W49*100</f>
        <v>0</v>
      </c>
      <c r="X53" s="21">
        <f>X52/X49*100</f>
        <v>0.34079844206426485</v>
      </c>
      <c r="Y53" s="21">
        <f>Y52/Y49*100</f>
        <v>4.1858518208455424E-2</v>
      </c>
      <c r="Z53" s="22"/>
      <c r="AA53" s="20"/>
      <c r="AB53" s="17"/>
      <c r="AC53" s="21">
        <f>AC52/AC49*100</f>
        <v>0.35919540229885055</v>
      </c>
      <c r="AD53" s="21">
        <f>AD52/AD49*100</f>
        <v>7.5414781297134248E-2</v>
      </c>
      <c r="AE53" s="21">
        <f>AE52/AE49*100</f>
        <v>9.3153237074988363E-2</v>
      </c>
      <c r="AF53" s="21">
        <f>AF52/AF49*100</f>
        <v>0.1519179642992784</v>
      </c>
      <c r="AG53" s="21">
        <f>AG52/AG49*100</f>
        <v>0.15618898867629832</v>
      </c>
    </row>
    <row r="54" spans="1:33" x14ac:dyDescent="0.25">
      <c r="A54" s="24"/>
      <c r="B54" s="25" t="s">
        <v>21</v>
      </c>
      <c r="C54" s="35">
        <f>C12+C19+C26+C33+C40+C47</f>
        <v>7</v>
      </c>
      <c r="D54" s="35">
        <f>D12+D19+D26+D33+D40+D47</f>
        <v>13</v>
      </c>
      <c r="E54" s="35">
        <f>E12+E19+E26+E33+E40+E47</f>
        <v>11</v>
      </c>
      <c r="F54" s="36"/>
      <c r="G54" s="34"/>
      <c r="H54" s="35">
        <f>H12+H19+H26+H33+H40+H47</f>
        <v>17</v>
      </c>
      <c r="I54" s="35">
        <f>I12+I19+I26+I33+I40+I47</f>
        <v>10</v>
      </c>
      <c r="J54" s="35">
        <f>J12+J19+J26+J33+J40+J47</f>
        <v>0</v>
      </c>
      <c r="K54" s="35">
        <f>K12+K19+K26+K33+K40+K47</f>
        <v>13</v>
      </c>
      <c r="L54" s="35">
        <f>L12+L19+L26+L33+L40+L47</f>
        <v>20</v>
      </c>
      <c r="M54" s="36"/>
      <c r="N54" s="34"/>
      <c r="O54" s="35">
        <f>O12+O19+O26+O33+O40+O47</f>
        <v>13</v>
      </c>
      <c r="P54" s="35">
        <f>P12+P19+P26+P33+P40+P47</f>
        <v>27</v>
      </c>
      <c r="Q54" s="35">
        <f>Q12+Q19+Q26+Q33+Q40+Q47</f>
        <v>18</v>
      </c>
      <c r="R54" s="35">
        <f>R12+R19+R26+R33+R40+R47</f>
        <v>22</v>
      </c>
      <c r="S54" s="35">
        <f>S12+S19+S26+S33+S40+S47</f>
        <v>18</v>
      </c>
      <c r="T54" s="37"/>
      <c r="U54" s="34"/>
      <c r="V54" s="35">
        <f>V12+V19+V26+V33+V40+V47</f>
        <v>37</v>
      </c>
      <c r="W54" s="35">
        <f>W12+W19+W26+W33+W40+W47</f>
        <v>15</v>
      </c>
      <c r="X54" s="35">
        <f>X12+X19+X26+X33+X40+X47</f>
        <v>22</v>
      </c>
      <c r="Y54" s="35">
        <f>Y12+Y19+Y26+Y33+Y40+Y47</f>
        <v>29</v>
      </c>
      <c r="Z54" s="36"/>
      <c r="AA54" s="37"/>
      <c r="AB54" s="34"/>
      <c r="AC54" s="35">
        <f>AC12+AC19+AC26+AC33+AC40+AC47</f>
        <v>45</v>
      </c>
      <c r="AD54" s="35">
        <f>AD12+AD19+AD26+AD33+AD40+AD47</f>
        <v>37</v>
      </c>
      <c r="AE54" s="35">
        <f>AE12+AE19+AE26+AE33+AE40+AE47</f>
        <v>23</v>
      </c>
      <c r="AF54" s="35">
        <f>AF12+AF19+AF26+AF33+AF40+AF47</f>
        <v>34</v>
      </c>
      <c r="AG54" s="35">
        <f>AG12+AG19+AG26+AG33+AG40+AG47</f>
        <v>18</v>
      </c>
    </row>
    <row r="55" spans="1:33" x14ac:dyDescent="0.25">
      <c r="A55" s="38"/>
      <c r="B55" s="39" t="s">
        <v>22</v>
      </c>
      <c r="C55" s="41">
        <f>C54/C49*100</f>
        <v>0.37433155080213903</v>
      </c>
      <c r="D55" s="41">
        <f>D54/D49*100</f>
        <v>0.69481560662747199</v>
      </c>
      <c r="E55" s="41">
        <f>E54/E49*100</f>
        <v>0.53974484789008836</v>
      </c>
      <c r="F55" s="42"/>
      <c r="G55" s="40"/>
      <c r="H55" s="41">
        <f>H54/H49*100</f>
        <v>0.81223124701385574</v>
      </c>
      <c r="I55" s="41">
        <f>I54/I49*100</f>
        <v>0.48402710551790895</v>
      </c>
      <c r="J55" s="41">
        <f>J54/J49*100</f>
        <v>0</v>
      </c>
      <c r="K55" s="41">
        <f>K54/K49*100</f>
        <v>0.57983942908117747</v>
      </c>
      <c r="L55" s="41">
        <f>L54/L49*100</f>
        <v>0.86692674469007369</v>
      </c>
      <c r="M55" s="42"/>
      <c r="N55" s="40"/>
      <c r="O55" s="41">
        <f>O54/O49*100</f>
        <v>0.57958091841283998</v>
      </c>
      <c r="P55" s="41">
        <f>P54/P49*100</f>
        <v>1.3215859030837005</v>
      </c>
      <c r="Q55" s="41">
        <f>Q54/Q49*100</f>
        <v>0.81706763504312308</v>
      </c>
      <c r="R55" s="41">
        <f>R54/R49*100</f>
        <v>1.0864197530864197</v>
      </c>
      <c r="S55" s="41">
        <f>S54/S49*100</f>
        <v>0.76368264743317782</v>
      </c>
      <c r="T55" s="43"/>
      <c r="U55" s="40"/>
      <c r="V55" s="41">
        <f>V54/V49*100</f>
        <v>1.4143730886850152</v>
      </c>
      <c r="W55" s="41">
        <f>W54/W49*100</f>
        <v>0.93052109181141429</v>
      </c>
      <c r="X55" s="41">
        <f>X54/X49*100</f>
        <v>1.071080817916261</v>
      </c>
      <c r="Y55" s="41">
        <f>Y54/Y49*100</f>
        <v>1.2138970280452073</v>
      </c>
      <c r="Z55" s="42"/>
      <c r="AA55" s="43"/>
      <c r="AB55" s="40"/>
      <c r="AC55" s="41">
        <f>AC54/AC49*100</f>
        <v>1.6163793103448276</v>
      </c>
      <c r="AD55" s="41">
        <f>AD54/AD49*100</f>
        <v>1.3951734539969836</v>
      </c>
      <c r="AE55" s="41">
        <f>AE54/AE49*100</f>
        <v>1.0712622263623661</v>
      </c>
      <c r="AF55" s="41">
        <f>AF54/AF49*100</f>
        <v>1.2913026965438663</v>
      </c>
      <c r="AG55" s="41">
        <f>AG54/AG49*100</f>
        <v>0.70285044904334248</v>
      </c>
    </row>
    <row r="56" spans="1:33" x14ac:dyDescent="0.25">
      <c r="A56" s="44" t="s">
        <v>28</v>
      </c>
      <c r="O56" s="14"/>
    </row>
    <row r="57" spans="1:33" x14ac:dyDescent="0.25">
      <c r="A57" s="44" t="s">
        <v>29</v>
      </c>
      <c r="O57" s="18"/>
    </row>
    <row r="58" spans="1:33" x14ac:dyDescent="0.25">
      <c r="A58" t="s">
        <v>30</v>
      </c>
      <c r="O58" s="18"/>
    </row>
    <row r="59" spans="1:33" x14ac:dyDescent="0.25">
      <c r="A59" t="s">
        <v>31</v>
      </c>
      <c r="O59" s="18"/>
    </row>
    <row r="60" spans="1:33" x14ac:dyDescent="0.25">
      <c r="A60" t="s">
        <v>32</v>
      </c>
      <c r="O60" s="18"/>
    </row>
    <row r="61" spans="1:33" x14ac:dyDescent="0.25">
      <c r="A61" t="s">
        <v>33</v>
      </c>
      <c r="O61" s="18"/>
    </row>
    <row r="62" spans="1:33" x14ac:dyDescent="0.25">
      <c r="A62" t="s">
        <v>34</v>
      </c>
      <c r="O62" s="18"/>
    </row>
    <row r="63" spans="1:33" x14ac:dyDescent="0.25">
      <c r="A63" t="s">
        <v>35</v>
      </c>
      <c r="O63" s="18"/>
    </row>
    <row r="64" spans="1:33" x14ac:dyDescent="0.25">
      <c r="A64" t="s">
        <v>36</v>
      </c>
    </row>
    <row r="65" spans="1:1" x14ac:dyDescent="0.25">
      <c r="A65" t="s">
        <v>37</v>
      </c>
    </row>
    <row r="66" spans="1:1" x14ac:dyDescent="0.25">
      <c r="A66" t="s">
        <v>38</v>
      </c>
    </row>
    <row r="67" spans="1:1" x14ac:dyDescent="0.25">
      <c r="A67" t="s">
        <v>39</v>
      </c>
    </row>
    <row r="68" spans="1:1" x14ac:dyDescent="0.25">
      <c r="A68" t="s">
        <v>40</v>
      </c>
    </row>
    <row r="69" spans="1:1" x14ac:dyDescent="0.25">
      <c r="A69" t="s">
        <v>41</v>
      </c>
    </row>
    <row r="70" spans="1:1" x14ac:dyDescent="0.25">
      <c r="A70" t="s">
        <v>42</v>
      </c>
    </row>
    <row r="71" spans="1:1" x14ac:dyDescent="0.25">
      <c r="A71" t="s">
        <v>43</v>
      </c>
    </row>
    <row r="72" spans="1:1" x14ac:dyDescent="0.25">
      <c r="A72" t="s">
        <v>44</v>
      </c>
    </row>
    <row r="73" spans="1:1" x14ac:dyDescent="0.25">
      <c r="A73" t="s">
        <v>45</v>
      </c>
    </row>
    <row r="74" spans="1:1" x14ac:dyDescent="0.25">
      <c r="A74" t="s">
        <v>46</v>
      </c>
    </row>
    <row r="75" spans="1:1" x14ac:dyDescent="0.25">
      <c r="A75" t="s">
        <v>30</v>
      </c>
    </row>
    <row r="76" spans="1:1" x14ac:dyDescent="0.25">
      <c r="A76" t="s">
        <v>47</v>
      </c>
    </row>
    <row r="77" spans="1:1" x14ac:dyDescent="0.25">
      <c r="A77" t="s">
        <v>48</v>
      </c>
    </row>
    <row r="78" spans="1:1" x14ac:dyDescent="0.25">
      <c r="A78" t="s">
        <v>49</v>
      </c>
    </row>
    <row r="80" spans="1:1" x14ac:dyDescent="0.25">
      <c r="A80" t="s">
        <v>61</v>
      </c>
    </row>
  </sheetData>
  <mergeCells count="7">
    <mergeCell ref="AB4:AG4"/>
    <mergeCell ref="A5:B6"/>
    <mergeCell ref="A4:B4"/>
    <mergeCell ref="C4:F4"/>
    <mergeCell ref="G4:M4"/>
    <mergeCell ref="N4:T4"/>
    <mergeCell ref="U4:AA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80"/>
  <sheetViews>
    <sheetView zoomScale="70" zoomScaleNormal="70" workbookViewId="0">
      <pane xSplit="2" topLeftCell="R1" activePane="topRight" state="frozen"/>
      <selection pane="topRight" activeCell="AE47" sqref="AE47"/>
    </sheetView>
  </sheetViews>
  <sheetFormatPr baseColWidth="10" defaultColWidth="9.140625" defaultRowHeight="15" x14ac:dyDescent="0.25"/>
  <cols>
    <col min="1" max="1" width="10.7109375" customWidth="1"/>
    <col min="2" max="2" width="16.7109375" customWidth="1"/>
    <col min="3" max="15" width="10.7109375" customWidth="1"/>
    <col min="16" max="16" width="12.42578125" customWidth="1"/>
    <col min="17" max="1025" width="10.7109375" customWidth="1"/>
  </cols>
  <sheetData>
    <row r="1" spans="1:32" x14ac:dyDescent="0.25">
      <c r="A1" s="3" t="s">
        <v>0</v>
      </c>
      <c r="B1" s="4"/>
    </row>
    <row r="2" spans="1:32" x14ac:dyDescent="0.25">
      <c r="A2" s="3" t="s">
        <v>62</v>
      </c>
      <c r="B2" s="5"/>
    </row>
    <row r="3" spans="1:32" x14ac:dyDescent="0.25">
      <c r="A3" s="5"/>
      <c r="B3" s="5"/>
      <c r="E3" s="5"/>
      <c r="Y3" s="6"/>
      <c r="AF3" s="6"/>
    </row>
    <row r="4" spans="1:32" ht="15.75" thickBot="1" x14ac:dyDescent="0.3">
      <c r="A4" s="187" t="s">
        <v>2</v>
      </c>
      <c r="B4" s="187"/>
      <c r="C4" s="2" t="s">
        <v>59</v>
      </c>
      <c r="D4" s="185" t="s">
        <v>63</v>
      </c>
      <c r="E4" s="185"/>
      <c r="F4" s="185"/>
      <c r="G4" s="185"/>
      <c r="H4" s="185"/>
      <c r="I4" s="185"/>
      <c r="J4" s="185"/>
      <c r="K4" s="185" t="s">
        <v>64</v>
      </c>
      <c r="L4" s="185"/>
      <c r="M4" s="185"/>
      <c r="N4" s="185"/>
      <c r="O4" s="185"/>
      <c r="P4" s="185"/>
      <c r="Q4" s="185"/>
      <c r="R4" s="188" t="s">
        <v>65</v>
      </c>
      <c r="S4" s="188"/>
      <c r="T4" s="188"/>
      <c r="U4" s="188"/>
      <c r="V4" s="188"/>
      <c r="W4" s="188"/>
      <c r="X4" s="188"/>
      <c r="Y4" s="188" t="s">
        <v>66</v>
      </c>
      <c r="Z4" s="188"/>
      <c r="AA4" s="188"/>
      <c r="AB4" s="188"/>
      <c r="AC4" s="188"/>
      <c r="AD4" s="188"/>
      <c r="AE4" s="188"/>
      <c r="AF4" s="1" t="s">
        <v>67</v>
      </c>
    </row>
    <row r="5" spans="1:32" ht="15.75" thickBot="1" x14ac:dyDescent="0.3">
      <c r="A5" s="186" t="s">
        <v>8</v>
      </c>
      <c r="B5" s="186"/>
      <c r="C5" s="9" t="s">
        <v>14</v>
      </c>
      <c r="D5" s="7" t="s">
        <v>9</v>
      </c>
      <c r="E5" s="8" t="s">
        <v>10</v>
      </c>
      <c r="F5" s="8" t="s">
        <v>11</v>
      </c>
      <c r="G5" s="8" t="s">
        <v>11</v>
      </c>
      <c r="H5" s="8" t="s">
        <v>12</v>
      </c>
      <c r="I5" s="8" t="s">
        <v>13</v>
      </c>
      <c r="J5" s="9" t="s">
        <v>14</v>
      </c>
      <c r="K5" s="7" t="s">
        <v>9</v>
      </c>
      <c r="L5" s="8" t="s">
        <v>10</v>
      </c>
      <c r="M5" s="8" t="s">
        <v>11</v>
      </c>
      <c r="N5" s="8" t="s">
        <v>11</v>
      </c>
      <c r="O5" s="8" t="s">
        <v>12</v>
      </c>
      <c r="P5" s="8" t="s">
        <v>13</v>
      </c>
      <c r="Q5" s="9" t="s">
        <v>14</v>
      </c>
      <c r="R5" s="7" t="s">
        <v>9</v>
      </c>
      <c r="S5" s="8" t="s">
        <v>10</v>
      </c>
      <c r="T5" s="8" t="s">
        <v>11</v>
      </c>
      <c r="U5" s="8" t="s">
        <v>11</v>
      </c>
      <c r="V5" s="8" t="s">
        <v>12</v>
      </c>
      <c r="W5" s="8" t="s">
        <v>13</v>
      </c>
      <c r="X5" s="9" t="s">
        <v>14</v>
      </c>
      <c r="Y5" s="7" t="s">
        <v>9</v>
      </c>
      <c r="Z5" s="8" t="s">
        <v>10</v>
      </c>
      <c r="AA5" s="8" t="s">
        <v>11</v>
      </c>
      <c r="AB5" s="8" t="s">
        <v>11</v>
      </c>
      <c r="AC5" s="8" t="s">
        <v>12</v>
      </c>
      <c r="AD5" s="8" t="s">
        <v>13</v>
      </c>
      <c r="AE5" s="8" t="s">
        <v>14</v>
      </c>
      <c r="AF5" s="7" t="s">
        <v>9</v>
      </c>
    </row>
    <row r="6" spans="1:32" x14ac:dyDescent="0.25">
      <c r="A6" s="186"/>
      <c r="B6" s="186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59">
        <v>15</v>
      </c>
      <c r="R6" s="59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</row>
    <row r="7" spans="1:32" x14ac:dyDescent="0.25">
      <c r="A7" s="11" t="s">
        <v>15</v>
      </c>
      <c r="B7" s="12" t="s">
        <v>16</v>
      </c>
      <c r="C7" s="15"/>
      <c r="D7" s="13"/>
      <c r="E7" s="14">
        <v>25</v>
      </c>
      <c r="F7" s="14">
        <v>25</v>
      </c>
      <c r="G7" s="14">
        <v>40</v>
      </c>
      <c r="H7" s="26"/>
      <c r="I7" s="26"/>
      <c r="J7" s="15"/>
      <c r="K7" s="13"/>
      <c r="L7" s="14">
        <v>38</v>
      </c>
      <c r="M7" s="14">
        <v>23</v>
      </c>
      <c r="N7" s="14">
        <v>23</v>
      </c>
      <c r="O7" s="14">
        <v>15</v>
      </c>
      <c r="P7" s="14">
        <v>36</v>
      </c>
      <c r="Q7" s="15"/>
      <c r="R7" s="19"/>
      <c r="S7" s="14">
        <v>34</v>
      </c>
      <c r="T7" s="14">
        <v>50</v>
      </c>
      <c r="U7" s="14">
        <v>39</v>
      </c>
      <c r="V7" s="14">
        <v>46</v>
      </c>
      <c r="W7" s="14">
        <v>40</v>
      </c>
      <c r="X7" s="15"/>
      <c r="Y7" s="13"/>
      <c r="Z7" s="14">
        <v>42</v>
      </c>
      <c r="AA7" s="14">
        <v>45</v>
      </c>
      <c r="AB7" s="14">
        <v>29</v>
      </c>
      <c r="AC7" s="14">
        <v>29</v>
      </c>
      <c r="AD7" s="14">
        <v>46</v>
      </c>
      <c r="AE7" s="15"/>
      <c r="AF7" s="13"/>
    </row>
    <row r="8" spans="1:32" x14ac:dyDescent="0.25">
      <c r="A8" s="16"/>
      <c r="B8" s="4" t="s">
        <v>17</v>
      </c>
      <c r="C8" s="19"/>
      <c r="D8" s="17"/>
      <c r="E8" s="18">
        <v>0</v>
      </c>
      <c r="F8" s="18">
        <v>1</v>
      </c>
      <c r="G8" s="18">
        <v>0</v>
      </c>
      <c r="H8" s="19"/>
      <c r="I8" s="19"/>
      <c r="J8" s="19"/>
      <c r="K8" s="17"/>
      <c r="L8" s="18">
        <v>0</v>
      </c>
      <c r="M8" s="18">
        <v>1</v>
      </c>
      <c r="N8" s="18">
        <v>0</v>
      </c>
      <c r="O8" s="18">
        <v>0</v>
      </c>
      <c r="P8" s="18">
        <v>0</v>
      </c>
      <c r="Q8" s="20"/>
      <c r="R8" s="19"/>
      <c r="S8" s="18">
        <v>1</v>
      </c>
      <c r="T8" s="18">
        <v>0</v>
      </c>
      <c r="U8" s="18">
        <v>1</v>
      </c>
      <c r="V8" s="18">
        <v>0</v>
      </c>
      <c r="W8" s="18">
        <v>1</v>
      </c>
      <c r="X8" s="20"/>
      <c r="Y8" s="17"/>
      <c r="Z8" s="18">
        <v>1</v>
      </c>
      <c r="AA8" s="18">
        <v>0</v>
      </c>
      <c r="AB8" s="18">
        <v>1</v>
      </c>
      <c r="AC8" s="18">
        <v>0</v>
      </c>
      <c r="AD8" s="18">
        <v>0</v>
      </c>
      <c r="AE8" s="20"/>
      <c r="AF8" s="17"/>
    </row>
    <row r="9" spans="1:32" x14ac:dyDescent="0.25">
      <c r="A9" s="16"/>
      <c r="B9" s="4" t="s">
        <v>18</v>
      </c>
      <c r="C9" s="22"/>
      <c r="D9" s="17"/>
      <c r="E9" s="21">
        <f>E8/E7*100</f>
        <v>0</v>
      </c>
      <c r="F9" s="21">
        <f>F8/F7*100</f>
        <v>4</v>
      </c>
      <c r="G9" s="21">
        <v>0</v>
      </c>
      <c r="H9" s="22"/>
      <c r="I9" s="22"/>
      <c r="J9" s="22"/>
      <c r="K9" s="17"/>
      <c r="L9" s="21">
        <f>L8/L7*100</f>
        <v>0</v>
      </c>
      <c r="M9" s="21">
        <f>M8/M7*100</f>
        <v>4.3478260869565215</v>
      </c>
      <c r="N9" s="21">
        <f t="shared" ref="N9:S9" si="0">N8/N7*100</f>
        <v>0</v>
      </c>
      <c r="O9" s="21">
        <f t="shared" si="0"/>
        <v>0</v>
      </c>
      <c r="P9" s="21">
        <f t="shared" si="0"/>
        <v>0</v>
      </c>
      <c r="Q9" s="20"/>
      <c r="R9" s="19"/>
      <c r="S9" s="21">
        <f t="shared" si="0"/>
        <v>2.9411764705882351</v>
      </c>
      <c r="T9" s="21">
        <f t="shared" ref="T9:U9" si="1">T8/T7*100</f>
        <v>0</v>
      </c>
      <c r="U9" s="21">
        <f t="shared" si="1"/>
        <v>2.5641025641025639</v>
      </c>
      <c r="V9" s="21">
        <f t="shared" ref="V9:AB9" si="2">V8/V7*100</f>
        <v>0</v>
      </c>
      <c r="W9" s="21">
        <f t="shared" si="2"/>
        <v>2.5</v>
      </c>
      <c r="X9" s="23"/>
      <c r="Y9" s="17"/>
      <c r="Z9" s="21">
        <f t="shared" si="2"/>
        <v>2.3809523809523809</v>
      </c>
      <c r="AA9" s="21">
        <f t="shared" si="2"/>
        <v>0</v>
      </c>
      <c r="AB9" s="21">
        <f t="shared" si="2"/>
        <v>3.4482758620689653</v>
      </c>
      <c r="AC9" s="21">
        <v>0</v>
      </c>
      <c r="AD9" s="21">
        <v>0</v>
      </c>
      <c r="AE9" s="23"/>
      <c r="AF9" s="17"/>
    </row>
    <row r="10" spans="1:32" x14ac:dyDescent="0.25">
      <c r="A10" s="24"/>
      <c r="B10" s="25" t="s">
        <v>19</v>
      </c>
      <c r="C10" s="19"/>
      <c r="D10" s="17"/>
      <c r="E10" s="18">
        <v>0</v>
      </c>
      <c r="F10" s="18">
        <v>0</v>
      </c>
      <c r="G10" s="18">
        <v>0</v>
      </c>
      <c r="H10" s="19"/>
      <c r="I10" s="19"/>
      <c r="J10" s="19"/>
      <c r="K10" s="17"/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20"/>
      <c r="R10" s="19"/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20"/>
      <c r="Y10" s="17"/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20"/>
      <c r="AF10" s="17"/>
    </row>
    <row r="11" spans="1:32" x14ac:dyDescent="0.25">
      <c r="A11" s="24"/>
      <c r="B11" s="25" t="s">
        <v>20</v>
      </c>
      <c r="C11" s="19"/>
      <c r="D11" s="17"/>
      <c r="E11" s="21">
        <f>E10/E7*100</f>
        <v>0</v>
      </c>
      <c r="F11" s="21">
        <v>0</v>
      </c>
      <c r="G11" s="21">
        <v>0</v>
      </c>
      <c r="H11" s="22"/>
      <c r="I11" s="22"/>
      <c r="J11" s="19"/>
      <c r="K11" s="17"/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0"/>
      <c r="R11" s="19"/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0"/>
      <c r="Y11" s="17"/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0"/>
      <c r="AF11" s="17"/>
    </row>
    <row r="12" spans="1:32" x14ac:dyDescent="0.25">
      <c r="A12" s="24"/>
      <c r="B12" s="25" t="s">
        <v>21</v>
      </c>
      <c r="C12" s="19"/>
      <c r="D12" s="17"/>
      <c r="E12" s="18">
        <v>0</v>
      </c>
      <c r="F12" s="18">
        <v>0</v>
      </c>
      <c r="G12" s="18">
        <v>0</v>
      </c>
      <c r="H12" s="19"/>
      <c r="I12" s="19"/>
      <c r="J12" s="19"/>
      <c r="K12" s="17"/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20"/>
      <c r="R12" s="19"/>
      <c r="S12" s="18">
        <v>0</v>
      </c>
      <c r="T12" s="18">
        <v>0</v>
      </c>
      <c r="U12" s="18">
        <v>0</v>
      </c>
      <c r="V12" s="18">
        <v>0</v>
      </c>
      <c r="W12" s="18">
        <v>1</v>
      </c>
      <c r="X12" s="20"/>
      <c r="Y12" s="17"/>
      <c r="Z12" s="18">
        <v>1</v>
      </c>
      <c r="AA12" s="18">
        <v>0</v>
      </c>
      <c r="AB12" s="18">
        <v>0</v>
      </c>
      <c r="AC12" s="18">
        <v>0</v>
      </c>
      <c r="AD12" s="18">
        <v>0</v>
      </c>
      <c r="AE12" s="20"/>
      <c r="AF12" s="17"/>
    </row>
    <row r="13" spans="1:32" x14ac:dyDescent="0.25">
      <c r="A13" s="24"/>
      <c r="B13" s="4" t="s">
        <v>22</v>
      </c>
      <c r="C13" s="22"/>
      <c r="D13" s="17"/>
      <c r="E13" s="21">
        <f>E12/E7*100</f>
        <v>0</v>
      </c>
      <c r="F13" s="21">
        <v>0</v>
      </c>
      <c r="G13" s="21">
        <v>0</v>
      </c>
      <c r="H13" s="22"/>
      <c r="I13" s="22"/>
      <c r="J13" s="22"/>
      <c r="K13" s="17"/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0"/>
      <c r="R13" s="19"/>
      <c r="S13" s="21">
        <v>0</v>
      </c>
      <c r="T13" s="21">
        <f>T12/T7*100</f>
        <v>0</v>
      </c>
      <c r="U13" s="21">
        <f t="shared" ref="U13:Z13" si="3">U12/U7*100</f>
        <v>0</v>
      </c>
      <c r="V13" s="21">
        <f t="shared" si="3"/>
        <v>0</v>
      </c>
      <c r="W13" s="21">
        <f t="shared" si="3"/>
        <v>2.5</v>
      </c>
      <c r="X13" s="23"/>
      <c r="Y13" s="17"/>
      <c r="Z13" s="21">
        <f t="shared" si="3"/>
        <v>2.3809523809523809</v>
      </c>
      <c r="AA13" s="21">
        <v>0</v>
      </c>
      <c r="AB13" s="21">
        <v>0</v>
      </c>
      <c r="AC13" s="21">
        <v>0</v>
      </c>
      <c r="AD13" s="21">
        <v>0</v>
      </c>
      <c r="AE13" s="23"/>
      <c r="AF13" s="17"/>
    </row>
    <row r="14" spans="1:32" x14ac:dyDescent="0.25">
      <c r="A14" s="11" t="s">
        <v>23</v>
      </c>
      <c r="B14" s="12" t="s">
        <v>16</v>
      </c>
      <c r="C14" s="26"/>
      <c r="D14" s="13"/>
      <c r="E14" s="14">
        <v>488</v>
      </c>
      <c r="F14" s="14">
        <v>492</v>
      </c>
      <c r="G14" s="14">
        <v>427</v>
      </c>
      <c r="H14" s="26"/>
      <c r="I14" s="26"/>
      <c r="J14" s="26"/>
      <c r="K14" s="13"/>
      <c r="L14" s="14">
        <v>501</v>
      </c>
      <c r="M14" s="14">
        <v>504</v>
      </c>
      <c r="N14" s="14">
        <v>413</v>
      </c>
      <c r="O14" s="14">
        <v>451</v>
      </c>
      <c r="P14" s="14">
        <v>419</v>
      </c>
      <c r="Q14" s="15"/>
      <c r="R14" s="26"/>
      <c r="S14" s="14">
        <v>553</v>
      </c>
      <c r="T14" s="14">
        <v>565</v>
      </c>
      <c r="U14" s="14">
        <v>462</v>
      </c>
      <c r="V14" s="14">
        <v>509</v>
      </c>
      <c r="W14" s="14">
        <v>482</v>
      </c>
      <c r="X14" s="15"/>
      <c r="Y14" s="13"/>
      <c r="Z14" s="14">
        <v>522</v>
      </c>
      <c r="AA14" s="14">
        <v>494</v>
      </c>
      <c r="AB14" s="14">
        <v>370</v>
      </c>
      <c r="AC14" s="14">
        <v>456</v>
      </c>
      <c r="AD14" s="14">
        <v>496</v>
      </c>
      <c r="AE14" s="15"/>
      <c r="AF14" s="13"/>
    </row>
    <row r="15" spans="1:32" x14ac:dyDescent="0.25">
      <c r="A15" s="16"/>
      <c r="B15" s="4" t="s">
        <v>17</v>
      </c>
      <c r="C15" s="19"/>
      <c r="D15" s="17"/>
      <c r="E15" s="18">
        <v>31</v>
      </c>
      <c r="F15" s="18">
        <v>29</v>
      </c>
      <c r="G15" s="18">
        <v>30</v>
      </c>
      <c r="H15" s="19"/>
      <c r="I15" s="19"/>
      <c r="J15" s="19"/>
      <c r="K15" s="17"/>
      <c r="L15" s="18">
        <v>40</v>
      </c>
      <c r="M15" s="18">
        <v>18</v>
      </c>
      <c r="N15" s="18">
        <v>15</v>
      </c>
      <c r="O15" s="18">
        <v>31</v>
      </c>
      <c r="P15" s="18">
        <v>21</v>
      </c>
      <c r="Q15" s="20"/>
      <c r="R15" s="19"/>
      <c r="S15" s="18">
        <v>33</v>
      </c>
      <c r="T15" s="18">
        <v>26</v>
      </c>
      <c r="U15" s="18">
        <v>25</v>
      </c>
      <c r="V15" s="18">
        <v>23</v>
      </c>
      <c r="W15" s="18">
        <v>25</v>
      </c>
      <c r="X15" s="20"/>
      <c r="Y15" s="17"/>
      <c r="Z15" s="18">
        <v>45</v>
      </c>
      <c r="AA15" s="18">
        <v>27</v>
      </c>
      <c r="AB15" s="18">
        <v>22</v>
      </c>
      <c r="AC15" s="18">
        <v>48</v>
      </c>
      <c r="AD15" s="18">
        <v>43</v>
      </c>
      <c r="AE15" s="20"/>
      <c r="AF15" s="17"/>
    </row>
    <row r="16" spans="1:32" x14ac:dyDescent="0.25">
      <c r="A16" s="16"/>
      <c r="B16" s="4" t="s">
        <v>18</v>
      </c>
      <c r="C16" s="22"/>
      <c r="D16" s="17"/>
      <c r="E16" s="21">
        <f>E15/E14*100</f>
        <v>6.3524590163934427</v>
      </c>
      <c r="F16" s="21">
        <f>F15/F14*100</f>
        <v>5.8943089430894311</v>
      </c>
      <c r="G16" s="21">
        <f>G15/G14*100</f>
        <v>7.0257611241217797</v>
      </c>
      <c r="H16" s="22"/>
      <c r="I16" s="22"/>
      <c r="J16" s="22"/>
      <c r="K16" s="17"/>
      <c r="L16" s="21">
        <f>L15/L14*100</f>
        <v>7.9840319361277441</v>
      </c>
      <c r="M16" s="21">
        <f>M15/M14*100</f>
        <v>3.5714285714285712</v>
      </c>
      <c r="N16" s="21">
        <f>N15/N14*100</f>
        <v>3.6319612590799029</v>
      </c>
      <c r="O16" s="21">
        <f>O15/O14*100</f>
        <v>6.8736141906873618</v>
      </c>
      <c r="P16" s="21">
        <f>P15/P14*100</f>
        <v>5.0119331742243434</v>
      </c>
      <c r="Q16" s="20"/>
      <c r="R16" s="19"/>
      <c r="S16" s="21">
        <f t="shared" ref="S16:T16" si="4">S15/S14*100</f>
        <v>5.9674502712477393</v>
      </c>
      <c r="T16" s="21">
        <f t="shared" si="4"/>
        <v>4.6017699115044248</v>
      </c>
      <c r="U16" s="21">
        <f t="shared" ref="U16:V16" si="5">U15/U14*100</f>
        <v>5.4112554112554108</v>
      </c>
      <c r="V16" s="21">
        <f t="shared" si="5"/>
        <v>4.5186640471512778</v>
      </c>
      <c r="W16" s="21">
        <f t="shared" ref="W16:AD16" si="6">W15/W14*100</f>
        <v>5.186721991701245</v>
      </c>
      <c r="X16" s="23"/>
      <c r="Y16" s="17"/>
      <c r="Z16" s="21">
        <f t="shared" si="6"/>
        <v>8.6206896551724146</v>
      </c>
      <c r="AA16" s="21">
        <f t="shared" si="6"/>
        <v>5.4655870445344128</v>
      </c>
      <c r="AB16" s="21">
        <f t="shared" si="6"/>
        <v>5.9459459459459465</v>
      </c>
      <c r="AC16" s="21">
        <f t="shared" si="6"/>
        <v>10.526315789473683</v>
      </c>
      <c r="AD16" s="21">
        <f t="shared" si="6"/>
        <v>8.6693548387096779</v>
      </c>
      <c r="AE16" s="23"/>
      <c r="AF16" s="17"/>
    </row>
    <row r="17" spans="1:32" x14ac:dyDescent="0.25">
      <c r="A17" s="24"/>
      <c r="B17" s="25" t="s">
        <v>19</v>
      </c>
      <c r="C17" s="19"/>
      <c r="D17" s="17"/>
      <c r="E17" s="18">
        <v>2</v>
      </c>
      <c r="F17" s="18">
        <v>0</v>
      </c>
      <c r="G17" s="18">
        <v>0</v>
      </c>
      <c r="H17" s="19"/>
      <c r="I17" s="19"/>
      <c r="J17" s="19"/>
      <c r="K17" s="17"/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20"/>
      <c r="R17" s="19"/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20"/>
      <c r="Y17" s="17"/>
      <c r="Z17" s="18">
        <v>0</v>
      </c>
      <c r="AA17" s="18">
        <v>2</v>
      </c>
      <c r="AB17" s="18">
        <v>1</v>
      </c>
      <c r="AC17" s="18">
        <v>2</v>
      </c>
      <c r="AD17" s="18">
        <v>0</v>
      </c>
      <c r="AE17" s="20"/>
      <c r="AF17" s="17"/>
    </row>
    <row r="18" spans="1:32" x14ac:dyDescent="0.25">
      <c r="A18" s="24"/>
      <c r="B18" s="25" t="s">
        <v>20</v>
      </c>
      <c r="C18" s="19"/>
      <c r="D18" s="17"/>
      <c r="E18" s="21">
        <f>E17/E14*100</f>
        <v>0.4098360655737705</v>
      </c>
      <c r="F18" s="21">
        <v>0</v>
      </c>
      <c r="G18" s="21">
        <v>0</v>
      </c>
      <c r="H18" s="22"/>
      <c r="I18" s="22"/>
      <c r="J18" s="19"/>
      <c r="K18" s="17"/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0"/>
      <c r="R18" s="19"/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0"/>
      <c r="Y18" s="17"/>
      <c r="Z18" s="21">
        <v>0</v>
      </c>
      <c r="AA18" s="21">
        <f>AA17/AA14*100</f>
        <v>0.40485829959514169</v>
      </c>
      <c r="AB18" s="21">
        <f>AB17/AB14*100</f>
        <v>0.27027027027027029</v>
      </c>
      <c r="AC18" s="21">
        <f>AC17/AC14*100</f>
        <v>0.43859649122807015</v>
      </c>
      <c r="AD18" s="21">
        <v>0</v>
      </c>
      <c r="AE18" s="20"/>
      <c r="AF18" s="17"/>
    </row>
    <row r="19" spans="1:32" x14ac:dyDescent="0.25">
      <c r="A19" s="24"/>
      <c r="B19" s="25" t="s">
        <v>21</v>
      </c>
      <c r="C19" s="19"/>
      <c r="D19" s="17"/>
      <c r="E19" s="18">
        <v>5</v>
      </c>
      <c r="F19" s="18">
        <v>8</v>
      </c>
      <c r="G19" s="18">
        <v>6</v>
      </c>
      <c r="H19" s="19"/>
      <c r="I19" s="19"/>
      <c r="J19" s="19"/>
      <c r="K19" s="17"/>
      <c r="L19" s="18">
        <v>6</v>
      </c>
      <c r="M19" s="18">
        <v>8</v>
      </c>
      <c r="N19" s="18">
        <v>3</v>
      </c>
      <c r="O19" s="18">
        <v>3</v>
      </c>
      <c r="P19" s="18">
        <v>3</v>
      </c>
      <c r="Q19" s="20"/>
      <c r="R19" s="19"/>
      <c r="S19" s="18">
        <v>4</v>
      </c>
      <c r="T19" s="18">
        <v>5</v>
      </c>
      <c r="U19" s="18">
        <v>2</v>
      </c>
      <c r="V19" s="18">
        <v>6</v>
      </c>
      <c r="W19" s="18">
        <v>3</v>
      </c>
      <c r="X19" s="20"/>
      <c r="Y19" s="17"/>
      <c r="Z19" s="18">
        <v>7</v>
      </c>
      <c r="AA19" s="18">
        <v>5</v>
      </c>
      <c r="AB19" s="18">
        <v>3</v>
      </c>
      <c r="AC19" s="18">
        <v>4</v>
      </c>
      <c r="AD19" s="18">
        <v>2</v>
      </c>
      <c r="AE19" s="20"/>
      <c r="AF19" s="17"/>
    </row>
    <row r="20" spans="1:32" x14ac:dyDescent="0.25">
      <c r="A20" s="24"/>
      <c r="B20" s="25" t="s">
        <v>22</v>
      </c>
      <c r="C20" s="22"/>
      <c r="D20" s="17"/>
      <c r="E20" s="21">
        <f>E19/E14*100</f>
        <v>1.0245901639344261</v>
      </c>
      <c r="F20" s="21">
        <f>F19/F14*100</f>
        <v>1.6260162601626018</v>
      </c>
      <c r="G20" s="21">
        <f>G19/G14*100</f>
        <v>1.405152224824356</v>
      </c>
      <c r="H20" s="22"/>
      <c r="I20" s="22"/>
      <c r="J20" s="22"/>
      <c r="K20" s="17"/>
      <c r="L20" s="21">
        <f>L19/L14*100</f>
        <v>1.1976047904191618</v>
      </c>
      <c r="M20" s="21">
        <f>M19/M14*100</f>
        <v>1.5873015873015872</v>
      </c>
      <c r="N20" s="21">
        <f>N19/N14*100</f>
        <v>0.72639225181598066</v>
      </c>
      <c r="O20" s="21">
        <f>O19/O14*100</f>
        <v>0.66518847006651882</v>
      </c>
      <c r="P20" s="21">
        <f>P19/P14*100</f>
        <v>0.71599045346062051</v>
      </c>
      <c r="Q20" s="20"/>
      <c r="R20" s="19"/>
      <c r="S20" s="21">
        <f t="shared" ref="S20:AD20" si="7">S19/S14*100</f>
        <v>0.72332730560578662</v>
      </c>
      <c r="T20" s="21">
        <f t="shared" si="7"/>
        <v>0.88495575221238942</v>
      </c>
      <c r="U20" s="21">
        <f t="shared" si="7"/>
        <v>0.4329004329004329</v>
      </c>
      <c r="V20" s="21">
        <f t="shared" si="7"/>
        <v>1.1787819253438114</v>
      </c>
      <c r="W20" s="21">
        <f t="shared" si="7"/>
        <v>0.62240663900414939</v>
      </c>
      <c r="X20" s="20"/>
      <c r="Y20" s="17"/>
      <c r="Z20" s="21">
        <f t="shared" si="7"/>
        <v>1.3409961685823755</v>
      </c>
      <c r="AA20" s="21">
        <f t="shared" si="7"/>
        <v>1.0121457489878543</v>
      </c>
      <c r="AB20" s="21">
        <f t="shared" si="7"/>
        <v>0.81081081081081086</v>
      </c>
      <c r="AC20" s="21">
        <f t="shared" si="7"/>
        <v>0.8771929824561403</v>
      </c>
      <c r="AD20" s="21">
        <f t="shared" si="7"/>
        <v>0.40322580645161288</v>
      </c>
      <c r="AE20" s="20"/>
      <c r="AF20" s="17"/>
    </row>
    <row r="21" spans="1:32" x14ac:dyDescent="0.25">
      <c r="A21" s="11" t="s">
        <v>24</v>
      </c>
      <c r="B21" s="12" t="s">
        <v>16</v>
      </c>
      <c r="C21" s="26"/>
      <c r="D21" s="13"/>
      <c r="E21" s="14">
        <v>420</v>
      </c>
      <c r="F21" s="14">
        <v>429</v>
      </c>
      <c r="G21" s="14">
        <v>318</v>
      </c>
      <c r="H21" s="26"/>
      <c r="I21" s="26"/>
      <c r="J21" s="26"/>
      <c r="K21" s="13"/>
      <c r="L21" s="14">
        <v>411</v>
      </c>
      <c r="M21" s="14">
        <v>400</v>
      </c>
      <c r="N21" s="14">
        <v>342</v>
      </c>
      <c r="O21" s="14">
        <v>328</v>
      </c>
      <c r="P21" s="14">
        <v>440</v>
      </c>
      <c r="Q21" s="15"/>
      <c r="R21" s="26"/>
      <c r="S21" s="14">
        <v>276</v>
      </c>
      <c r="T21" s="14">
        <v>257</v>
      </c>
      <c r="U21" s="14">
        <v>238</v>
      </c>
      <c r="V21" s="14">
        <v>340</v>
      </c>
      <c r="W21" s="14">
        <v>340</v>
      </c>
      <c r="X21" s="15"/>
      <c r="Y21" s="13"/>
      <c r="Z21" s="14">
        <v>438</v>
      </c>
      <c r="AA21" s="14">
        <v>357</v>
      </c>
      <c r="AB21" s="14">
        <v>262</v>
      </c>
      <c r="AC21" s="14">
        <v>310</v>
      </c>
      <c r="AD21" s="14">
        <v>402</v>
      </c>
      <c r="AE21" s="15"/>
      <c r="AF21" s="13"/>
    </row>
    <row r="22" spans="1:32" x14ac:dyDescent="0.25">
      <c r="A22" s="16"/>
      <c r="B22" s="4" t="s">
        <v>17</v>
      </c>
      <c r="C22" s="19"/>
      <c r="D22" s="17"/>
      <c r="E22" s="18">
        <v>16</v>
      </c>
      <c r="F22" s="18">
        <v>14</v>
      </c>
      <c r="G22" s="18">
        <v>3</v>
      </c>
      <c r="H22" s="19"/>
      <c r="I22" s="19"/>
      <c r="J22" s="19"/>
      <c r="K22" s="17"/>
      <c r="L22" s="18">
        <v>16</v>
      </c>
      <c r="M22" s="18">
        <v>12</v>
      </c>
      <c r="N22" s="18">
        <v>6</v>
      </c>
      <c r="O22" s="18">
        <v>10</v>
      </c>
      <c r="P22" s="18">
        <v>18</v>
      </c>
      <c r="Q22" s="20"/>
      <c r="R22" s="19"/>
      <c r="S22" s="18">
        <v>11</v>
      </c>
      <c r="T22" s="18">
        <v>6</v>
      </c>
      <c r="U22" s="18">
        <v>11</v>
      </c>
      <c r="V22" s="18">
        <v>10</v>
      </c>
      <c r="W22" s="18">
        <v>5</v>
      </c>
      <c r="X22" s="20"/>
      <c r="Y22" s="17"/>
      <c r="Z22" s="18">
        <v>22</v>
      </c>
      <c r="AA22" s="18">
        <v>13</v>
      </c>
      <c r="AB22" s="18">
        <v>12</v>
      </c>
      <c r="AC22" s="18">
        <v>20</v>
      </c>
      <c r="AD22" s="18">
        <v>15</v>
      </c>
      <c r="AE22" s="20"/>
      <c r="AF22" s="17"/>
    </row>
    <row r="23" spans="1:32" x14ac:dyDescent="0.25">
      <c r="A23" s="16"/>
      <c r="B23" s="4" t="s">
        <v>18</v>
      </c>
      <c r="C23" s="22"/>
      <c r="D23" s="17"/>
      <c r="E23" s="21">
        <f>E22/E21*100</f>
        <v>3.8095238095238098</v>
      </c>
      <c r="F23" s="21">
        <f>F22/F21*100</f>
        <v>3.263403263403263</v>
      </c>
      <c r="G23" s="21">
        <f>G22/G21*100</f>
        <v>0.94339622641509435</v>
      </c>
      <c r="H23" s="22"/>
      <c r="I23" s="22"/>
      <c r="J23" s="22"/>
      <c r="K23" s="17"/>
      <c r="L23" s="21">
        <f>L22/L21*100</f>
        <v>3.8929440389294405</v>
      </c>
      <c r="M23" s="21">
        <f>M22/M21*100</f>
        <v>3</v>
      </c>
      <c r="N23" s="21">
        <f>N22/N21*100</f>
        <v>1.7543859649122806</v>
      </c>
      <c r="O23" s="21">
        <f>O22/O21*100</f>
        <v>3.0487804878048781</v>
      </c>
      <c r="P23" s="21">
        <f>P22/P21*100</f>
        <v>4.0909090909090908</v>
      </c>
      <c r="Q23" s="20"/>
      <c r="R23" s="19"/>
      <c r="S23" s="21">
        <f t="shared" ref="S23:T23" si="8">S22/S21*100</f>
        <v>3.9855072463768111</v>
      </c>
      <c r="T23" s="21">
        <f t="shared" si="8"/>
        <v>2.3346303501945527</v>
      </c>
      <c r="U23" s="21">
        <f t="shared" ref="U23:AD23" si="9">U22/U21*100</f>
        <v>4.6218487394957988</v>
      </c>
      <c r="V23" s="21">
        <f t="shared" si="9"/>
        <v>2.9411764705882351</v>
      </c>
      <c r="W23" s="21">
        <f t="shared" si="9"/>
        <v>1.4705882352941175</v>
      </c>
      <c r="X23" s="23"/>
      <c r="Y23" s="17"/>
      <c r="Z23" s="21">
        <f t="shared" si="9"/>
        <v>5.0228310502283104</v>
      </c>
      <c r="AA23" s="21">
        <f t="shared" si="9"/>
        <v>3.6414565826330536</v>
      </c>
      <c r="AB23" s="21">
        <f t="shared" si="9"/>
        <v>4.5801526717557248</v>
      </c>
      <c r="AC23" s="21">
        <f t="shared" si="9"/>
        <v>6.4516129032258061</v>
      </c>
      <c r="AD23" s="21">
        <f t="shared" si="9"/>
        <v>3.7313432835820892</v>
      </c>
      <c r="AE23" s="23"/>
      <c r="AF23" s="17"/>
    </row>
    <row r="24" spans="1:32" x14ac:dyDescent="0.25">
      <c r="A24" s="24"/>
      <c r="B24" s="25" t="s">
        <v>19</v>
      </c>
      <c r="C24" s="19"/>
      <c r="D24" s="17"/>
      <c r="E24" s="18">
        <v>2</v>
      </c>
      <c r="F24" s="18">
        <v>1</v>
      </c>
      <c r="G24" s="18">
        <v>0</v>
      </c>
      <c r="H24" s="19"/>
      <c r="I24" s="19"/>
      <c r="J24" s="19"/>
      <c r="K24" s="17"/>
      <c r="L24" s="18">
        <v>2</v>
      </c>
      <c r="M24" s="18">
        <v>0</v>
      </c>
      <c r="N24" s="18">
        <v>0</v>
      </c>
      <c r="O24" s="18">
        <v>1</v>
      </c>
      <c r="P24" s="18">
        <v>1</v>
      </c>
      <c r="Q24" s="20"/>
      <c r="R24" s="19"/>
      <c r="S24" s="18">
        <v>0</v>
      </c>
      <c r="T24" s="18">
        <v>0</v>
      </c>
      <c r="U24" s="18">
        <v>0</v>
      </c>
      <c r="V24" s="18">
        <v>1</v>
      </c>
      <c r="W24" s="18">
        <v>0</v>
      </c>
      <c r="X24" s="20"/>
      <c r="Y24" s="17"/>
      <c r="Z24" s="18">
        <v>1</v>
      </c>
      <c r="AA24" s="18">
        <v>1</v>
      </c>
      <c r="AB24" s="18">
        <v>1</v>
      </c>
      <c r="AC24" s="18">
        <v>0</v>
      </c>
      <c r="AD24" s="18">
        <v>0</v>
      </c>
      <c r="AE24" s="20"/>
      <c r="AF24" s="17"/>
    </row>
    <row r="25" spans="1:32" x14ac:dyDescent="0.25">
      <c r="A25" s="24"/>
      <c r="B25" s="25" t="s">
        <v>20</v>
      </c>
      <c r="C25" s="19"/>
      <c r="D25" s="17"/>
      <c r="E25" s="21">
        <f>E24/E21*100</f>
        <v>0.47619047619047622</v>
      </c>
      <c r="F25" s="21">
        <f>F24/F21*100</f>
        <v>0.23310023310023309</v>
      </c>
      <c r="G25" s="21">
        <v>0</v>
      </c>
      <c r="H25" s="22"/>
      <c r="I25" s="22"/>
      <c r="J25" s="19"/>
      <c r="K25" s="17"/>
      <c r="L25" s="21">
        <f>L24/L21*100</f>
        <v>0.48661800486618007</v>
      </c>
      <c r="M25" s="21">
        <f t="shared" ref="M25:AB25" si="10">M24/M21*100</f>
        <v>0</v>
      </c>
      <c r="N25" s="21">
        <f t="shared" si="10"/>
        <v>0</v>
      </c>
      <c r="O25" s="21">
        <f t="shared" si="10"/>
        <v>0.3048780487804878</v>
      </c>
      <c r="P25" s="21">
        <f t="shared" si="10"/>
        <v>0.22727272727272727</v>
      </c>
      <c r="Q25" s="20"/>
      <c r="R25" s="19"/>
      <c r="S25" s="21">
        <f t="shared" si="10"/>
        <v>0</v>
      </c>
      <c r="T25" s="21">
        <f t="shared" si="10"/>
        <v>0</v>
      </c>
      <c r="U25" s="21">
        <f t="shared" si="10"/>
        <v>0</v>
      </c>
      <c r="V25" s="21">
        <f t="shared" si="10"/>
        <v>0.29411764705882354</v>
      </c>
      <c r="W25" s="21">
        <f t="shared" si="10"/>
        <v>0</v>
      </c>
      <c r="X25" s="20"/>
      <c r="Y25" s="17"/>
      <c r="Z25" s="21">
        <f t="shared" si="10"/>
        <v>0.22831050228310501</v>
      </c>
      <c r="AA25" s="21">
        <f t="shared" si="10"/>
        <v>0.28011204481792717</v>
      </c>
      <c r="AB25" s="21">
        <f t="shared" si="10"/>
        <v>0.38167938931297707</v>
      </c>
      <c r="AC25" s="21">
        <v>0</v>
      </c>
      <c r="AD25" s="21">
        <v>0</v>
      </c>
      <c r="AE25" s="20"/>
      <c r="AF25" s="17"/>
    </row>
    <row r="26" spans="1:32" x14ac:dyDescent="0.25">
      <c r="A26" s="24"/>
      <c r="B26" s="25" t="s">
        <v>21</v>
      </c>
      <c r="C26" s="19"/>
      <c r="D26" s="17"/>
      <c r="E26" s="18">
        <v>3</v>
      </c>
      <c r="F26" s="18">
        <v>2</v>
      </c>
      <c r="G26" s="18">
        <v>3</v>
      </c>
      <c r="H26" s="19"/>
      <c r="I26" s="19"/>
      <c r="J26" s="19"/>
      <c r="K26" s="17"/>
      <c r="L26" s="18">
        <v>10</v>
      </c>
      <c r="M26" s="18">
        <v>10</v>
      </c>
      <c r="N26" s="18">
        <v>4</v>
      </c>
      <c r="O26" s="18">
        <v>6</v>
      </c>
      <c r="P26" s="18">
        <v>3</v>
      </c>
      <c r="Q26" s="20"/>
      <c r="R26" s="19"/>
      <c r="S26" s="18">
        <v>5</v>
      </c>
      <c r="T26" s="18">
        <v>1</v>
      </c>
      <c r="U26" s="18">
        <v>0</v>
      </c>
      <c r="V26" s="18">
        <v>2</v>
      </c>
      <c r="W26" s="18">
        <v>1</v>
      </c>
      <c r="X26" s="20"/>
      <c r="Y26" s="17"/>
      <c r="Z26" s="18">
        <v>5</v>
      </c>
      <c r="AA26" s="18">
        <v>2</v>
      </c>
      <c r="AB26" s="18">
        <v>0</v>
      </c>
      <c r="AC26" s="18">
        <v>1</v>
      </c>
      <c r="AD26" s="18">
        <v>3</v>
      </c>
      <c r="AE26" s="20"/>
      <c r="AF26" s="17"/>
    </row>
    <row r="27" spans="1:32" x14ac:dyDescent="0.25">
      <c r="A27" s="24"/>
      <c r="B27" s="25" t="s">
        <v>22</v>
      </c>
      <c r="C27" s="19"/>
      <c r="D27" s="17"/>
      <c r="E27" s="21">
        <f>E26/E21*100</f>
        <v>0.7142857142857143</v>
      </c>
      <c r="F27" s="21">
        <f>F26/F21*100</f>
        <v>0.46620046620046618</v>
      </c>
      <c r="G27" s="21">
        <f>G26/G21*100</f>
        <v>0.94339622641509435</v>
      </c>
      <c r="H27" s="22"/>
      <c r="I27" s="22"/>
      <c r="J27" s="19"/>
      <c r="K27" s="17"/>
      <c r="L27" s="21">
        <f>L26/L21*100</f>
        <v>2.4330900243309004</v>
      </c>
      <c r="M27" s="21">
        <f>M26/M21*100</f>
        <v>2.5</v>
      </c>
      <c r="N27" s="21">
        <f>N26/N21*100</f>
        <v>1.1695906432748537</v>
      </c>
      <c r="O27" s="21">
        <f>O26/O21*100</f>
        <v>1.8292682926829267</v>
      </c>
      <c r="P27" s="21">
        <f>P26/P21*100</f>
        <v>0.68181818181818177</v>
      </c>
      <c r="Q27" s="20"/>
      <c r="R27" s="19"/>
      <c r="S27" s="21">
        <f t="shared" ref="S27:AD27" si="11">S26/S21*100</f>
        <v>1.8115942028985508</v>
      </c>
      <c r="T27" s="21">
        <f t="shared" si="11"/>
        <v>0.38910505836575876</v>
      </c>
      <c r="U27" s="21">
        <f t="shared" si="11"/>
        <v>0</v>
      </c>
      <c r="V27" s="21">
        <f t="shared" si="11"/>
        <v>0.58823529411764708</v>
      </c>
      <c r="W27" s="21">
        <f t="shared" si="11"/>
        <v>0.29411764705882354</v>
      </c>
      <c r="X27" s="20"/>
      <c r="Y27" s="17"/>
      <c r="Z27" s="21">
        <f t="shared" si="11"/>
        <v>1.1415525114155249</v>
      </c>
      <c r="AA27" s="21">
        <f t="shared" si="11"/>
        <v>0.56022408963585435</v>
      </c>
      <c r="AB27" s="21">
        <f t="shared" si="11"/>
        <v>0</v>
      </c>
      <c r="AC27" s="21">
        <f t="shared" si="11"/>
        <v>0.32258064516129031</v>
      </c>
      <c r="AD27" s="21">
        <f t="shared" si="11"/>
        <v>0.74626865671641784</v>
      </c>
      <c r="AE27" s="20"/>
      <c r="AF27" s="17"/>
    </row>
    <row r="28" spans="1:32" x14ac:dyDescent="0.25">
      <c r="A28" s="11" t="s">
        <v>25</v>
      </c>
      <c r="B28" s="12" t="s">
        <v>16</v>
      </c>
      <c r="C28" s="26"/>
      <c r="D28" s="13"/>
      <c r="E28" s="14">
        <v>798</v>
      </c>
      <c r="F28" s="14">
        <v>715</v>
      </c>
      <c r="G28" s="14">
        <v>724</v>
      </c>
      <c r="H28" s="26"/>
      <c r="I28" s="26"/>
      <c r="J28" s="26"/>
      <c r="K28" s="13"/>
      <c r="L28" s="14">
        <v>859</v>
      </c>
      <c r="M28" s="14">
        <v>741</v>
      </c>
      <c r="N28" s="14">
        <v>718</v>
      </c>
      <c r="O28" s="14">
        <v>668</v>
      </c>
      <c r="P28" s="14">
        <v>682</v>
      </c>
      <c r="Q28" s="15"/>
      <c r="R28" s="26"/>
      <c r="S28" s="14">
        <v>942</v>
      </c>
      <c r="T28" s="14">
        <v>683</v>
      </c>
      <c r="U28" s="14">
        <v>736</v>
      </c>
      <c r="V28" s="14">
        <v>712</v>
      </c>
      <c r="W28" s="14">
        <v>758</v>
      </c>
      <c r="X28" s="15"/>
      <c r="Y28" s="13"/>
      <c r="Z28" s="14">
        <v>895</v>
      </c>
      <c r="AA28" s="14">
        <v>710</v>
      </c>
      <c r="AB28" s="14">
        <v>723</v>
      </c>
      <c r="AC28" s="14">
        <v>704</v>
      </c>
      <c r="AD28" s="14">
        <v>751</v>
      </c>
      <c r="AE28" s="15"/>
      <c r="AF28" s="13"/>
    </row>
    <row r="29" spans="1:32" x14ac:dyDescent="0.25">
      <c r="A29" s="16"/>
      <c r="B29" s="4" t="s">
        <v>17</v>
      </c>
      <c r="C29" s="19"/>
      <c r="D29" s="17"/>
      <c r="E29" s="18">
        <v>70</v>
      </c>
      <c r="F29" s="18">
        <v>42</v>
      </c>
      <c r="G29" s="18">
        <v>43</v>
      </c>
      <c r="H29" s="19"/>
      <c r="I29" s="19"/>
      <c r="J29" s="19"/>
      <c r="K29" s="17"/>
      <c r="L29" s="18">
        <v>67</v>
      </c>
      <c r="M29" s="18">
        <v>43</v>
      </c>
      <c r="N29" s="18">
        <v>32</v>
      </c>
      <c r="O29" s="18">
        <v>39</v>
      </c>
      <c r="P29" s="18">
        <v>47</v>
      </c>
      <c r="Q29" s="20"/>
      <c r="R29" s="19"/>
      <c r="S29" s="18">
        <v>74</v>
      </c>
      <c r="T29" s="18">
        <v>37</v>
      </c>
      <c r="U29" s="18">
        <v>38</v>
      </c>
      <c r="V29" s="18">
        <v>40</v>
      </c>
      <c r="W29" s="18">
        <v>35</v>
      </c>
      <c r="X29" s="20"/>
      <c r="Y29" s="17"/>
      <c r="Z29" s="18">
        <v>68</v>
      </c>
      <c r="AA29" s="18">
        <v>44</v>
      </c>
      <c r="AB29" s="18">
        <v>69</v>
      </c>
      <c r="AC29" s="18">
        <v>49</v>
      </c>
      <c r="AD29" s="18">
        <v>60</v>
      </c>
      <c r="AE29" s="20"/>
      <c r="AF29" s="17"/>
    </row>
    <row r="30" spans="1:32" x14ac:dyDescent="0.25">
      <c r="A30" s="16"/>
      <c r="B30" s="4" t="s">
        <v>18</v>
      </c>
      <c r="C30" s="22"/>
      <c r="D30" s="17"/>
      <c r="E30" s="21">
        <f>E29/E28*100</f>
        <v>8.7719298245614024</v>
      </c>
      <c r="F30" s="21">
        <f>F29/F28*100</f>
        <v>5.8741258741258742</v>
      </c>
      <c r="G30" s="21">
        <f>G29/G28*100</f>
        <v>5.9392265193370166</v>
      </c>
      <c r="H30" s="22"/>
      <c r="I30" s="22"/>
      <c r="J30" s="22"/>
      <c r="K30" s="17"/>
      <c r="L30" s="21">
        <f>L29/L28*100</f>
        <v>7.7997671711292194</v>
      </c>
      <c r="M30" s="21">
        <f>M29/M28*100</f>
        <v>5.8029689608636978</v>
      </c>
      <c r="N30" s="21">
        <f>N29/N28*100</f>
        <v>4.4568245125348191</v>
      </c>
      <c r="O30" s="21">
        <f>O29/O28*100</f>
        <v>5.8383233532934131</v>
      </c>
      <c r="P30" s="21">
        <f>P29/P28*100</f>
        <v>6.8914956011730197</v>
      </c>
      <c r="Q30" s="20"/>
      <c r="R30" s="19"/>
      <c r="S30" s="21">
        <f t="shared" ref="S30:V30" si="12">S29/S28*100</f>
        <v>7.8556263269639066</v>
      </c>
      <c r="T30" s="21">
        <f t="shared" si="12"/>
        <v>5.4172767203513912</v>
      </c>
      <c r="U30" s="21">
        <f t="shared" si="12"/>
        <v>5.1630434782608692</v>
      </c>
      <c r="V30" s="21">
        <f t="shared" si="12"/>
        <v>5.6179775280898872</v>
      </c>
      <c r="W30" s="21">
        <f t="shared" ref="W30:AD30" si="13">W29/W28*100</f>
        <v>4.6174142480211078</v>
      </c>
      <c r="X30" s="23"/>
      <c r="Y30" s="17"/>
      <c r="Z30" s="21">
        <f t="shared" si="13"/>
        <v>7.5977653631284916</v>
      </c>
      <c r="AA30" s="21">
        <f t="shared" si="13"/>
        <v>6.197183098591549</v>
      </c>
      <c r="AB30" s="21">
        <f t="shared" si="13"/>
        <v>9.5435684647302903</v>
      </c>
      <c r="AC30" s="21">
        <f t="shared" si="13"/>
        <v>6.9602272727272725</v>
      </c>
      <c r="AD30" s="21">
        <f t="shared" si="13"/>
        <v>7.989347536617843</v>
      </c>
      <c r="AE30" s="23"/>
      <c r="AF30" s="17"/>
    </row>
    <row r="31" spans="1:32" x14ac:dyDescent="0.25">
      <c r="A31" s="24"/>
      <c r="B31" s="25" t="s">
        <v>19</v>
      </c>
      <c r="C31" s="19"/>
      <c r="D31" s="17"/>
      <c r="E31" s="18">
        <v>2</v>
      </c>
      <c r="F31" s="18">
        <v>1</v>
      </c>
      <c r="G31" s="18">
        <v>2</v>
      </c>
      <c r="H31" s="19"/>
      <c r="I31" s="19"/>
      <c r="J31" s="19"/>
      <c r="K31" s="17"/>
      <c r="L31" s="18">
        <v>1</v>
      </c>
      <c r="M31" s="18">
        <v>0</v>
      </c>
      <c r="N31" s="18">
        <v>3</v>
      </c>
      <c r="O31" s="18">
        <v>3</v>
      </c>
      <c r="P31" s="18">
        <v>1</v>
      </c>
      <c r="Q31" s="20"/>
      <c r="R31" s="19"/>
      <c r="S31" s="18">
        <v>5</v>
      </c>
      <c r="T31" s="18">
        <v>3</v>
      </c>
      <c r="U31" s="18">
        <v>3</v>
      </c>
      <c r="V31" s="18">
        <v>2</v>
      </c>
      <c r="W31" s="18">
        <v>0</v>
      </c>
      <c r="X31" s="20"/>
      <c r="Y31" s="17"/>
      <c r="Z31" s="18">
        <v>5</v>
      </c>
      <c r="AA31" s="18">
        <v>2</v>
      </c>
      <c r="AB31" s="18">
        <v>3</v>
      </c>
      <c r="AC31" s="18">
        <v>0</v>
      </c>
      <c r="AD31" s="18">
        <v>0</v>
      </c>
      <c r="AE31" s="20"/>
      <c r="AF31" s="17"/>
    </row>
    <row r="32" spans="1:32" x14ac:dyDescent="0.25">
      <c r="A32" s="24"/>
      <c r="B32" s="25" t="s">
        <v>20</v>
      </c>
      <c r="C32" s="19"/>
      <c r="D32" s="17"/>
      <c r="E32" s="21">
        <f>E31/E28*100</f>
        <v>0.25062656641604009</v>
      </c>
      <c r="F32" s="21">
        <f>F31/F28*100</f>
        <v>0.13986013986013987</v>
      </c>
      <c r="G32" s="21">
        <f>G31/G28*100</f>
        <v>0.27624309392265189</v>
      </c>
      <c r="H32" s="22"/>
      <c r="I32" s="22"/>
      <c r="J32" s="19"/>
      <c r="K32" s="17"/>
      <c r="L32" s="21">
        <f>L31/L28*100</f>
        <v>0.11641443538998836</v>
      </c>
      <c r="M32" s="21">
        <f t="shared" ref="M32:AB32" si="14">M31/M28*100</f>
        <v>0</v>
      </c>
      <c r="N32" s="21">
        <f t="shared" si="14"/>
        <v>0.4178272980501393</v>
      </c>
      <c r="O32" s="21">
        <f t="shared" si="14"/>
        <v>0.44910179640718562</v>
      </c>
      <c r="P32" s="21">
        <f t="shared" si="14"/>
        <v>0.1466275659824047</v>
      </c>
      <c r="Q32" s="20"/>
      <c r="R32" s="19"/>
      <c r="S32" s="21">
        <f t="shared" si="14"/>
        <v>0.53078556263269638</v>
      </c>
      <c r="T32" s="21">
        <f t="shared" si="14"/>
        <v>0.43923865300146414</v>
      </c>
      <c r="U32" s="21">
        <f t="shared" si="14"/>
        <v>0.40760869565217389</v>
      </c>
      <c r="V32" s="21">
        <f t="shared" si="14"/>
        <v>0.2808988764044944</v>
      </c>
      <c r="W32" s="21">
        <f t="shared" si="14"/>
        <v>0</v>
      </c>
      <c r="X32" s="20"/>
      <c r="Y32" s="17"/>
      <c r="Z32" s="21">
        <f t="shared" si="14"/>
        <v>0.55865921787709494</v>
      </c>
      <c r="AA32" s="21">
        <f t="shared" si="14"/>
        <v>0.28169014084507044</v>
      </c>
      <c r="AB32" s="21">
        <f t="shared" si="14"/>
        <v>0.41493775933609961</v>
      </c>
      <c r="AC32" s="21">
        <v>0</v>
      </c>
      <c r="AD32" s="21">
        <v>0</v>
      </c>
      <c r="AE32" s="20"/>
      <c r="AF32" s="17"/>
    </row>
    <row r="33" spans="1:32" x14ac:dyDescent="0.25">
      <c r="A33" s="24"/>
      <c r="B33" s="25" t="s">
        <v>21</v>
      </c>
      <c r="C33" s="19"/>
      <c r="D33" s="17"/>
      <c r="E33" s="18">
        <v>22</v>
      </c>
      <c r="F33" s="18">
        <v>12</v>
      </c>
      <c r="G33" s="18">
        <v>9</v>
      </c>
      <c r="H33" s="19"/>
      <c r="I33" s="19"/>
      <c r="J33" s="19"/>
      <c r="K33" s="17"/>
      <c r="L33" s="18">
        <v>10</v>
      </c>
      <c r="M33" s="18">
        <v>10</v>
      </c>
      <c r="N33" s="18">
        <v>7</v>
      </c>
      <c r="O33" s="18">
        <v>9</v>
      </c>
      <c r="P33" s="18">
        <v>7</v>
      </c>
      <c r="Q33" s="20"/>
      <c r="R33" s="19"/>
      <c r="S33" s="18">
        <v>14</v>
      </c>
      <c r="T33" s="18">
        <v>10</v>
      </c>
      <c r="U33" s="18">
        <v>10</v>
      </c>
      <c r="V33" s="18">
        <v>5</v>
      </c>
      <c r="W33" s="18">
        <v>17</v>
      </c>
      <c r="X33" s="20"/>
      <c r="Y33" s="17"/>
      <c r="Z33" s="18">
        <v>7</v>
      </c>
      <c r="AA33" s="18">
        <v>7</v>
      </c>
      <c r="AB33" s="18">
        <v>10</v>
      </c>
      <c r="AC33" s="18">
        <v>6</v>
      </c>
      <c r="AD33" s="18">
        <v>7</v>
      </c>
      <c r="AE33" s="20"/>
      <c r="AF33" s="17"/>
    </row>
    <row r="34" spans="1:32" x14ac:dyDescent="0.25">
      <c r="A34" s="24"/>
      <c r="B34" s="25" t="s">
        <v>22</v>
      </c>
      <c r="C34" s="22"/>
      <c r="D34" s="17"/>
      <c r="E34" s="21">
        <f>E33/E28*100</f>
        <v>2.7568922305764412</v>
      </c>
      <c r="F34" s="21">
        <f>F33/F28*100</f>
        <v>1.6783216783216783</v>
      </c>
      <c r="G34" s="21">
        <f>G33/G28*100</f>
        <v>1.2430939226519337</v>
      </c>
      <c r="H34" s="22"/>
      <c r="I34" s="22"/>
      <c r="J34" s="22"/>
      <c r="K34" s="17"/>
      <c r="L34" s="21">
        <f>L33/L28*100</f>
        <v>1.1641443538998837</v>
      </c>
      <c r="M34" s="21">
        <f>M33/M28*100</f>
        <v>1.3495276653171391</v>
      </c>
      <c r="N34" s="21">
        <f>N33/N28*100</f>
        <v>0.97493036211699169</v>
      </c>
      <c r="O34" s="21">
        <f>O33/O28*100</f>
        <v>1.347305389221557</v>
      </c>
      <c r="P34" s="21">
        <f>P33/P28*100</f>
        <v>1.0263929618768328</v>
      </c>
      <c r="Q34" s="20"/>
      <c r="R34" s="19"/>
      <c r="S34" s="21">
        <f t="shared" ref="S34:AD34" si="15">S33/S28*100</f>
        <v>1.48619957537155</v>
      </c>
      <c r="T34" s="21">
        <f t="shared" si="15"/>
        <v>1.4641288433382138</v>
      </c>
      <c r="U34" s="21">
        <f t="shared" si="15"/>
        <v>1.3586956521739131</v>
      </c>
      <c r="V34" s="21">
        <f t="shared" si="15"/>
        <v>0.70224719101123589</v>
      </c>
      <c r="W34" s="21">
        <f t="shared" si="15"/>
        <v>2.2427440633245381</v>
      </c>
      <c r="X34" s="20"/>
      <c r="Y34" s="17"/>
      <c r="Z34" s="21">
        <f t="shared" si="15"/>
        <v>0.78212290502793302</v>
      </c>
      <c r="AA34" s="21">
        <f t="shared" si="15"/>
        <v>0.9859154929577465</v>
      </c>
      <c r="AB34" s="21">
        <f t="shared" si="15"/>
        <v>1.3831258644536653</v>
      </c>
      <c r="AC34" s="21">
        <f t="shared" si="15"/>
        <v>0.85227272727272718</v>
      </c>
      <c r="AD34" s="21">
        <f t="shared" si="15"/>
        <v>0.9320905459387484</v>
      </c>
      <c r="AE34" s="20"/>
      <c r="AF34" s="17"/>
    </row>
    <row r="35" spans="1:32" x14ac:dyDescent="0.25">
      <c r="A35" s="11" t="s">
        <v>26</v>
      </c>
      <c r="B35" s="12" t="s">
        <v>16</v>
      </c>
      <c r="C35" s="26"/>
      <c r="D35" s="13"/>
      <c r="E35" s="14">
        <v>701</v>
      </c>
      <c r="F35" s="14">
        <v>640</v>
      </c>
      <c r="G35" s="14">
        <v>642</v>
      </c>
      <c r="H35" s="26"/>
      <c r="I35" s="26"/>
      <c r="J35" s="26"/>
      <c r="K35" s="13"/>
      <c r="L35" s="14">
        <v>723</v>
      </c>
      <c r="M35" s="14">
        <v>647</v>
      </c>
      <c r="N35" s="14">
        <v>558</v>
      </c>
      <c r="O35" s="14">
        <v>584</v>
      </c>
      <c r="P35" s="14">
        <v>645</v>
      </c>
      <c r="Q35" s="15"/>
      <c r="R35" s="26"/>
      <c r="S35" s="14">
        <v>634</v>
      </c>
      <c r="T35" s="14">
        <v>524</v>
      </c>
      <c r="U35" s="14">
        <v>547</v>
      </c>
      <c r="V35" s="14">
        <v>587</v>
      </c>
      <c r="W35" s="14">
        <v>586</v>
      </c>
      <c r="X35" s="15"/>
      <c r="Y35" s="13"/>
      <c r="Z35" s="14">
        <v>647</v>
      </c>
      <c r="AA35" s="14">
        <v>540</v>
      </c>
      <c r="AB35" s="14">
        <v>462</v>
      </c>
      <c r="AC35" s="14">
        <v>537</v>
      </c>
      <c r="AD35" s="14">
        <v>568</v>
      </c>
      <c r="AE35" s="15"/>
      <c r="AF35" s="13"/>
    </row>
    <row r="36" spans="1:32" x14ac:dyDescent="0.25">
      <c r="A36" s="16"/>
      <c r="B36" s="4" t="s">
        <v>17</v>
      </c>
      <c r="C36" s="19"/>
      <c r="D36" s="17"/>
      <c r="E36" s="18">
        <v>24</v>
      </c>
      <c r="F36" s="18">
        <v>28</v>
      </c>
      <c r="G36" s="18">
        <v>30</v>
      </c>
      <c r="H36" s="19"/>
      <c r="I36" s="19"/>
      <c r="J36" s="19"/>
      <c r="K36" s="17"/>
      <c r="L36" s="18">
        <v>39</v>
      </c>
      <c r="M36" s="18">
        <v>25</v>
      </c>
      <c r="N36" s="18">
        <v>14</v>
      </c>
      <c r="O36" s="18">
        <v>26</v>
      </c>
      <c r="P36" s="18">
        <v>29</v>
      </c>
      <c r="Q36" s="20"/>
      <c r="R36" s="19"/>
      <c r="S36" s="18">
        <v>36</v>
      </c>
      <c r="T36" s="18">
        <v>20</v>
      </c>
      <c r="U36" s="18">
        <v>14</v>
      </c>
      <c r="V36" s="18">
        <v>24</v>
      </c>
      <c r="W36" s="18">
        <v>27</v>
      </c>
      <c r="X36" s="20"/>
      <c r="Y36" s="17"/>
      <c r="Z36" s="18">
        <v>43</v>
      </c>
      <c r="AA36" s="18">
        <v>25</v>
      </c>
      <c r="AB36" s="18">
        <v>23</v>
      </c>
      <c r="AC36" s="18">
        <v>27</v>
      </c>
      <c r="AD36" s="18">
        <v>34</v>
      </c>
      <c r="AE36" s="20"/>
      <c r="AF36" s="17"/>
    </row>
    <row r="37" spans="1:32" x14ac:dyDescent="0.25">
      <c r="A37" s="16"/>
      <c r="B37" s="4" t="s">
        <v>18</v>
      </c>
      <c r="C37" s="22"/>
      <c r="D37" s="17"/>
      <c r="E37" s="21">
        <f>E36/E35*100</f>
        <v>3.4236804564907275</v>
      </c>
      <c r="F37" s="21">
        <f>F36/F35*100</f>
        <v>4.375</v>
      </c>
      <c r="G37" s="21">
        <f>G36/G35*100</f>
        <v>4.6728971962616823</v>
      </c>
      <c r="H37" s="22"/>
      <c r="I37" s="22"/>
      <c r="J37" s="22"/>
      <c r="K37" s="17"/>
      <c r="L37" s="21">
        <f>L36/L35*100</f>
        <v>5.394190871369295</v>
      </c>
      <c r="M37" s="21">
        <f>M36/M35*100</f>
        <v>3.863987635239567</v>
      </c>
      <c r="N37" s="21">
        <f>N36/N35*100</f>
        <v>2.5089605734767026</v>
      </c>
      <c r="O37" s="21">
        <f>O36/O35*100</f>
        <v>4.4520547945205475</v>
      </c>
      <c r="P37" s="21">
        <f>P36/P35*100</f>
        <v>4.4961240310077519</v>
      </c>
      <c r="Q37" s="20"/>
      <c r="R37" s="19"/>
      <c r="S37" s="21">
        <f t="shared" ref="S37:T37" si="16">S36/S35*100</f>
        <v>5.6782334384858046</v>
      </c>
      <c r="T37" s="21">
        <f t="shared" si="16"/>
        <v>3.8167938931297711</v>
      </c>
      <c r="U37" s="21">
        <f t="shared" ref="U37:V37" si="17">U36/U35*100</f>
        <v>2.5594149908592323</v>
      </c>
      <c r="V37" s="21">
        <f t="shared" si="17"/>
        <v>4.0885860306643949</v>
      </c>
      <c r="W37" s="21">
        <f t="shared" ref="W37:AD37" si="18">W36/W35*100</f>
        <v>4.6075085324232079</v>
      </c>
      <c r="X37" s="23"/>
      <c r="Y37" s="17"/>
      <c r="Z37" s="21">
        <f t="shared" si="18"/>
        <v>6.6460587326120564</v>
      </c>
      <c r="AA37" s="21">
        <f t="shared" si="18"/>
        <v>4.6296296296296298</v>
      </c>
      <c r="AB37" s="21">
        <f t="shared" si="18"/>
        <v>4.9783549783549788</v>
      </c>
      <c r="AC37" s="21">
        <f t="shared" si="18"/>
        <v>5.027932960893855</v>
      </c>
      <c r="AD37" s="21">
        <f t="shared" si="18"/>
        <v>5.9859154929577461</v>
      </c>
      <c r="AE37" s="23"/>
      <c r="AF37" s="17"/>
    </row>
    <row r="38" spans="1:32" x14ac:dyDescent="0.25">
      <c r="A38" s="24"/>
      <c r="B38" s="25" t="s">
        <v>19</v>
      </c>
      <c r="C38" s="19"/>
      <c r="D38" s="17"/>
      <c r="E38" s="18">
        <v>0</v>
      </c>
      <c r="F38" s="18">
        <v>0</v>
      </c>
      <c r="G38" s="18">
        <v>0</v>
      </c>
      <c r="H38" s="19"/>
      <c r="I38" s="19"/>
      <c r="J38" s="19"/>
      <c r="K38" s="17"/>
      <c r="L38" s="18">
        <v>0</v>
      </c>
      <c r="M38" s="18">
        <v>0</v>
      </c>
      <c r="N38" s="18">
        <v>2</v>
      </c>
      <c r="O38" s="18">
        <v>0</v>
      </c>
      <c r="P38" s="18">
        <v>0</v>
      </c>
      <c r="Q38" s="20"/>
      <c r="R38" s="19"/>
      <c r="S38" s="18">
        <v>0</v>
      </c>
      <c r="T38" s="18">
        <v>0</v>
      </c>
      <c r="U38" s="18">
        <v>0</v>
      </c>
      <c r="V38" s="18">
        <v>1</v>
      </c>
      <c r="W38" s="18">
        <v>2</v>
      </c>
      <c r="X38" s="20"/>
      <c r="Y38" s="17"/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20"/>
      <c r="AF38" s="17"/>
    </row>
    <row r="39" spans="1:32" x14ac:dyDescent="0.25">
      <c r="A39" s="24"/>
      <c r="B39" s="25" t="s">
        <v>20</v>
      </c>
      <c r="C39" s="19"/>
      <c r="D39" s="17"/>
      <c r="E39" s="21">
        <f>E38/E35*100</f>
        <v>0</v>
      </c>
      <c r="F39" s="21">
        <v>0</v>
      </c>
      <c r="G39" s="21">
        <v>0</v>
      </c>
      <c r="H39" s="22"/>
      <c r="I39" s="22"/>
      <c r="J39" s="19"/>
      <c r="K39" s="17"/>
      <c r="L39" s="21">
        <f>L38/L35*100</f>
        <v>0</v>
      </c>
      <c r="M39" s="21">
        <f t="shared" ref="M39:O39" si="19">M38/M35*100</f>
        <v>0</v>
      </c>
      <c r="N39" s="21">
        <f t="shared" si="19"/>
        <v>0.35842293906810035</v>
      </c>
      <c r="O39" s="21">
        <f t="shared" si="19"/>
        <v>0</v>
      </c>
      <c r="P39" s="21">
        <v>0</v>
      </c>
      <c r="Q39" s="20"/>
      <c r="R39" s="19"/>
      <c r="S39" s="21">
        <v>0</v>
      </c>
      <c r="T39" s="21">
        <v>0</v>
      </c>
      <c r="U39" s="21">
        <v>0</v>
      </c>
      <c r="V39" s="21">
        <f>V38/V35*100</f>
        <v>0.17035775127768313</v>
      </c>
      <c r="W39" s="21">
        <f>W38/W35*100</f>
        <v>0.34129692832764508</v>
      </c>
      <c r="X39" s="20"/>
      <c r="Y39" s="17"/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0"/>
      <c r="AF39" s="17"/>
    </row>
    <row r="40" spans="1:32" x14ac:dyDescent="0.25">
      <c r="A40" s="24"/>
      <c r="B40" s="25" t="s">
        <v>21</v>
      </c>
      <c r="C40" s="19"/>
      <c r="D40" s="17"/>
      <c r="E40" s="18">
        <v>7</v>
      </c>
      <c r="F40" s="18">
        <v>8</v>
      </c>
      <c r="G40" s="18">
        <v>5</v>
      </c>
      <c r="H40" s="19"/>
      <c r="I40" s="19"/>
      <c r="J40" s="19"/>
      <c r="K40" s="17"/>
      <c r="L40" s="18">
        <v>8</v>
      </c>
      <c r="M40" s="18">
        <v>6</v>
      </c>
      <c r="N40" s="18">
        <v>2</v>
      </c>
      <c r="O40" s="18">
        <v>2</v>
      </c>
      <c r="P40" s="18">
        <v>7</v>
      </c>
      <c r="Q40" s="20"/>
      <c r="R40" s="19"/>
      <c r="S40" s="18">
        <v>8</v>
      </c>
      <c r="T40" s="18">
        <v>7</v>
      </c>
      <c r="U40" s="18">
        <v>2</v>
      </c>
      <c r="V40" s="18">
        <v>5</v>
      </c>
      <c r="W40" s="18">
        <v>2</v>
      </c>
      <c r="X40" s="20"/>
      <c r="Y40" s="17"/>
      <c r="Z40" s="18">
        <v>7</v>
      </c>
      <c r="AA40" s="18">
        <v>7</v>
      </c>
      <c r="AB40" s="18">
        <v>2</v>
      </c>
      <c r="AC40" s="18">
        <v>5</v>
      </c>
      <c r="AD40" s="18">
        <v>7</v>
      </c>
      <c r="AE40" s="20"/>
      <c r="AF40" s="17"/>
    </row>
    <row r="41" spans="1:32" x14ac:dyDescent="0.25">
      <c r="A41" s="24"/>
      <c r="B41" s="25" t="s">
        <v>22</v>
      </c>
      <c r="C41" s="19"/>
      <c r="D41" s="17"/>
      <c r="E41" s="21">
        <f>E40/E35*100</f>
        <v>0.99857346647646217</v>
      </c>
      <c r="F41" s="21">
        <f>F40/F35*100</f>
        <v>1.25</v>
      </c>
      <c r="G41" s="21">
        <f>G40/G35*100</f>
        <v>0.77881619937694702</v>
      </c>
      <c r="H41" s="22"/>
      <c r="I41" s="22"/>
      <c r="J41" s="19"/>
      <c r="K41" s="17"/>
      <c r="L41" s="21">
        <f>L40/L35*100</f>
        <v>1.1065006915629323</v>
      </c>
      <c r="M41" s="21">
        <f>M40/M35*100</f>
        <v>0.92735703245749612</v>
      </c>
      <c r="N41" s="21">
        <f>N40/N35*100</f>
        <v>0.35842293906810035</v>
      </c>
      <c r="O41" s="21">
        <f>O40/O35*100</f>
        <v>0.34246575342465752</v>
      </c>
      <c r="P41" s="21">
        <f>P40/P35*100</f>
        <v>1.0852713178294573</v>
      </c>
      <c r="Q41" s="20"/>
      <c r="R41" s="19"/>
      <c r="S41" s="21">
        <f t="shared" ref="S41:AD41" si="20">S40/S35*100</f>
        <v>1.2618296529968454</v>
      </c>
      <c r="T41" s="21">
        <f t="shared" si="20"/>
        <v>1.3358778625954197</v>
      </c>
      <c r="U41" s="21">
        <f t="shared" si="20"/>
        <v>0.3656307129798903</v>
      </c>
      <c r="V41" s="21">
        <f t="shared" si="20"/>
        <v>0.85178875638841567</v>
      </c>
      <c r="W41" s="21">
        <f t="shared" si="20"/>
        <v>0.34129692832764508</v>
      </c>
      <c r="X41" s="20"/>
      <c r="Y41" s="17"/>
      <c r="Z41" s="21">
        <f t="shared" si="20"/>
        <v>1.0819165378670788</v>
      </c>
      <c r="AA41" s="21">
        <f t="shared" si="20"/>
        <v>1.2962962962962963</v>
      </c>
      <c r="AB41" s="21">
        <f t="shared" si="20"/>
        <v>0.4329004329004329</v>
      </c>
      <c r="AC41" s="21">
        <f t="shared" si="20"/>
        <v>0.93109869646182497</v>
      </c>
      <c r="AD41" s="21">
        <f t="shared" si="20"/>
        <v>1.232394366197183</v>
      </c>
      <c r="AE41" s="20"/>
      <c r="AF41" s="17"/>
    </row>
    <row r="42" spans="1:32" x14ac:dyDescent="0.25">
      <c r="A42" s="11" t="s">
        <v>27</v>
      </c>
      <c r="B42" s="12" t="s">
        <v>16</v>
      </c>
      <c r="C42" s="26"/>
      <c r="D42" s="13"/>
      <c r="E42" s="14">
        <v>359</v>
      </c>
      <c r="F42" s="14">
        <v>306</v>
      </c>
      <c r="G42" s="14">
        <v>337</v>
      </c>
      <c r="H42" s="26"/>
      <c r="I42" s="26"/>
      <c r="J42" s="26"/>
      <c r="K42" s="13"/>
      <c r="L42" s="14">
        <v>382</v>
      </c>
      <c r="M42" s="14">
        <v>297</v>
      </c>
      <c r="N42" s="14">
        <v>283</v>
      </c>
      <c r="O42" s="14">
        <v>314</v>
      </c>
      <c r="P42" s="14">
        <v>361</v>
      </c>
      <c r="Q42" s="15"/>
      <c r="R42" s="26"/>
      <c r="S42" s="14">
        <v>431</v>
      </c>
      <c r="T42" s="14">
        <v>316</v>
      </c>
      <c r="U42" s="14">
        <v>232</v>
      </c>
      <c r="V42" s="14">
        <v>343</v>
      </c>
      <c r="W42" s="14">
        <v>369</v>
      </c>
      <c r="X42" s="15"/>
      <c r="Y42" s="13"/>
      <c r="Z42" s="14">
        <v>361</v>
      </c>
      <c r="AA42" s="14">
        <v>325</v>
      </c>
      <c r="AB42" s="14">
        <v>220</v>
      </c>
      <c r="AC42" s="14">
        <v>250</v>
      </c>
      <c r="AD42" s="14">
        <v>368</v>
      </c>
      <c r="AE42" s="15"/>
      <c r="AF42" s="13"/>
    </row>
    <row r="43" spans="1:32" x14ac:dyDescent="0.25">
      <c r="A43" s="16"/>
      <c r="B43" s="4" t="s">
        <v>17</v>
      </c>
      <c r="C43" s="19"/>
      <c r="D43" s="17"/>
      <c r="E43" s="18">
        <v>22</v>
      </c>
      <c r="F43" s="18">
        <v>20</v>
      </c>
      <c r="G43" s="18">
        <v>11</v>
      </c>
      <c r="H43" s="19"/>
      <c r="I43" s="19"/>
      <c r="J43" s="19"/>
      <c r="K43" s="17"/>
      <c r="L43" s="18">
        <v>28</v>
      </c>
      <c r="M43" s="18">
        <v>14</v>
      </c>
      <c r="N43" s="18">
        <v>14</v>
      </c>
      <c r="O43" s="18">
        <v>13</v>
      </c>
      <c r="P43" s="18">
        <v>17</v>
      </c>
      <c r="Q43" s="20"/>
      <c r="R43" s="19"/>
      <c r="S43" s="18">
        <v>37</v>
      </c>
      <c r="T43" s="18">
        <v>15</v>
      </c>
      <c r="U43" s="18">
        <v>20</v>
      </c>
      <c r="V43" s="18">
        <v>16</v>
      </c>
      <c r="W43" s="18">
        <v>26</v>
      </c>
      <c r="X43" s="20"/>
      <c r="Y43" s="17"/>
      <c r="Z43" s="18">
        <v>20</v>
      </c>
      <c r="AA43" s="18">
        <v>11</v>
      </c>
      <c r="AB43" s="18">
        <v>14</v>
      </c>
      <c r="AC43" s="18">
        <v>16</v>
      </c>
      <c r="AD43" s="18">
        <v>26</v>
      </c>
      <c r="AE43" s="20"/>
      <c r="AF43" s="17"/>
    </row>
    <row r="44" spans="1:32" x14ac:dyDescent="0.25">
      <c r="A44" s="16"/>
      <c r="B44" s="4" t="s">
        <v>18</v>
      </c>
      <c r="C44" s="22"/>
      <c r="D44" s="17"/>
      <c r="E44" s="21">
        <f>E43/E42*100</f>
        <v>6.1281337047353759</v>
      </c>
      <c r="F44" s="21">
        <f>F43/F42*100</f>
        <v>6.5359477124183014</v>
      </c>
      <c r="G44" s="21">
        <f>G43/G42*100</f>
        <v>3.2640949554896146</v>
      </c>
      <c r="H44" s="22"/>
      <c r="I44" s="22"/>
      <c r="J44" s="22"/>
      <c r="K44" s="17"/>
      <c r="L44" s="21">
        <f>L43/L42*100</f>
        <v>7.3298429319371721</v>
      </c>
      <c r="M44" s="21">
        <f>M43/M42*100</f>
        <v>4.7138047138047137</v>
      </c>
      <c r="N44" s="21">
        <f>N43/N42*100</f>
        <v>4.946996466431095</v>
      </c>
      <c r="O44" s="21">
        <f>O43/O42*100</f>
        <v>4.1401273885350314</v>
      </c>
      <c r="P44" s="21">
        <f>P43/P42*100</f>
        <v>4.7091412742382275</v>
      </c>
      <c r="Q44" s="20"/>
      <c r="R44" s="19"/>
      <c r="S44" s="21">
        <f t="shared" ref="S44:T44" si="21">S43/S42*100</f>
        <v>8.5846867749419946</v>
      </c>
      <c r="T44" s="21">
        <f t="shared" si="21"/>
        <v>4.7468354430379751</v>
      </c>
      <c r="U44" s="21">
        <f t="shared" ref="U44:V44" si="22">U43/U42*100</f>
        <v>8.6206896551724146</v>
      </c>
      <c r="V44" s="21">
        <f t="shared" si="22"/>
        <v>4.6647230320699711</v>
      </c>
      <c r="W44" s="21">
        <f t="shared" ref="W44:AD44" si="23">W43/W42*100</f>
        <v>7.0460704607046063</v>
      </c>
      <c r="X44" s="23"/>
      <c r="Y44" s="17"/>
      <c r="Z44" s="21">
        <f t="shared" si="23"/>
        <v>5.5401662049861491</v>
      </c>
      <c r="AA44" s="21">
        <f t="shared" si="23"/>
        <v>3.3846153846153846</v>
      </c>
      <c r="AB44" s="21">
        <f t="shared" si="23"/>
        <v>6.3636363636363633</v>
      </c>
      <c r="AC44" s="21">
        <f t="shared" si="23"/>
        <v>6.4</v>
      </c>
      <c r="AD44" s="21">
        <f t="shared" si="23"/>
        <v>7.0652173913043477</v>
      </c>
      <c r="AE44" s="23"/>
      <c r="AF44" s="17"/>
    </row>
    <row r="45" spans="1:32" x14ac:dyDescent="0.25">
      <c r="A45" s="24"/>
      <c r="B45" s="25" t="s">
        <v>19</v>
      </c>
      <c r="C45" s="19"/>
      <c r="D45" s="17"/>
      <c r="E45" s="18">
        <v>0</v>
      </c>
      <c r="F45" s="18">
        <v>0</v>
      </c>
      <c r="G45" s="18">
        <v>0</v>
      </c>
      <c r="H45" s="19"/>
      <c r="I45" s="19"/>
      <c r="J45" s="19"/>
      <c r="K45" s="17"/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20"/>
      <c r="R45" s="19"/>
      <c r="S45" s="18">
        <v>3</v>
      </c>
      <c r="T45" s="18">
        <v>0</v>
      </c>
      <c r="U45" s="18">
        <v>0</v>
      </c>
      <c r="V45" s="18">
        <v>0</v>
      </c>
      <c r="W45" s="18">
        <v>0</v>
      </c>
      <c r="X45" s="20"/>
      <c r="Y45" s="17"/>
      <c r="Z45" s="18">
        <v>1</v>
      </c>
      <c r="AA45" s="18">
        <v>0</v>
      </c>
      <c r="AB45" s="18">
        <v>1</v>
      </c>
      <c r="AC45" s="18">
        <v>0</v>
      </c>
      <c r="AD45" s="18">
        <v>0</v>
      </c>
      <c r="AE45" s="20"/>
      <c r="AF45" s="17"/>
    </row>
    <row r="46" spans="1:32" x14ac:dyDescent="0.25">
      <c r="A46" s="24"/>
      <c r="B46" s="25" t="s">
        <v>20</v>
      </c>
      <c r="C46" s="19"/>
      <c r="D46" s="17"/>
      <c r="E46" s="21">
        <f>E45/E42*100</f>
        <v>0</v>
      </c>
      <c r="F46" s="21">
        <v>0</v>
      </c>
      <c r="G46" s="21">
        <v>0</v>
      </c>
      <c r="H46" s="22"/>
      <c r="I46" s="22"/>
      <c r="J46" s="19"/>
      <c r="K46" s="17"/>
      <c r="L46" s="21">
        <f>L45/L42*100</f>
        <v>0</v>
      </c>
      <c r="M46" s="21">
        <f t="shared" ref="M46:V46" si="24">M45/M42*100</f>
        <v>0</v>
      </c>
      <c r="N46" s="21">
        <f t="shared" si="24"/>
        <v>0</v>
      </c>
      <c r="O46" s="21">
        <f t="shared" si="24"/>
        <v>0</v>
      </c>
      <c r="P46" s="21">
        <f t="shared" si="24"/>
        <v>0</v>
      </c>
      <c r="Q46" s="20"/>
      <c r="R46" s="19"/>
      <c r="S46" s="21">
        <f t="shared" si="24"/>
        <v>0.6960556844547563</v>
      </c>
      <c r="T46" s="21">
        <f t="shared" si="24"/>
        <v>0</v>
      </c>
      <c r="U46" s="21">
        <f t="shared" si="24"/>
        <v>0</v>
      </c>
      <c r="V46" s="21">
        <f t="shared" si="24"/>
        <v>0</v>
      </c>
      <c r="W46" s="21">
        <f t="shared" ref="W46:AB46" si="25">W45/W42*100</f>
        <v>0</v>
      </c>
      <c r="X46" s="20"/>
      <c r="Y46" s="17"/>
      <c r="Z46" s="21">
        <f t="shared" si="25"/>
        <v>0.2770083102493075</v>
      </c>
      <c r="AA46" s="21">
        <f t="shared" si="25"/>
        <v>0</v>
      </c>
      <c r="AB46" s="21">
        <f t="shared" si="25"/>
        <v>0.45454545454545453</v>
      </c>
      <c r="AC46" s="21">
        <v>0</v>
      </c>
      <c r="AD46" s="21">
        <v>0</v>
      </c>
      <c r="AE46" s="20"/>
      <c r="AF46" s="17"/>
    </row>
    <row r="47" spans="1:32" x14ac:dyDescent="0.25">
      <c r="A47" s="25"/>
      <c r="B47" s="25" t="s">
        <v>21</v>
      </c>
      <c r="C47" s="19"/>
      <c r="D47" s="17"/>
      <c r="E47" s="18">
        <v>2</v>
      </c>
      <c r="F47" s="18">
        <v>4</v>
      </c>
      <c r="G47" s="18">
        <v>1</v>
      </c>
      <c r="H47" s="19"/>
      <c r="I47" s="19"/>
      <c r="J47" s="19"/>
      <c r="K47" s="17"/>
      <c r="L47" s="18">
        <v>3</v>
      </c>
      <c r="M47" s="18">
        <v>1</v>
      </c>
      <c r="N47" s="18">
        <v>0</v>
      </c>
      <c r="O47" s="18">
        <v>2</v>
      </c>
      <c r="P47" s="18">
        <v>4</v>
      </c>
      <c r="Q47" s="20"/>
      <c r="R47" s="19"/>
      <c r="S47" s="18">
        <v>1</v>
      </c>
      <c r="T47" s="18">
        <v>4</v>
      </c>
      <c r="U47" s="18">
        <v>1</v>
      </c>
      <c r="V47" s="18">
        <v>1</v>
      </c>
      <c r="W47" s="18">
        <v>3</v>
      </c>
      <c r="X47" s="20"/>
      <c r="Y47" s="17"/>
      <c r="Z47" s="18">
        <v>1</v>
      </c>
      <c r="AA47" s="18">
        <v>1</v>
      </c>
      <c r="AB47" s="18">
        <v>1</v>
      </c>
      <c r="AC47" s="18">
        <v>0</v>
      </c>
      <c r="AD47" s="18">
        <v>1</v>
      </c>
      <c r="AE47" s="20"/>
      <c r="AF47" s="17"/>
    </row>
    <row r="48" spans="1:32" ht="15.75" thickBot="1" x14ac:dyDescent="0.3">
      <c r="A48" s="24"/>
      <c r="B48" s="25" t="s">
        <v>22</v>
      </c>
      <c r="C48" s="19"/>
      <c r="D48" s="17"/>
      <c r="E48" s="21">
        <f>E47/E42*100</f>
        <v>0.55710306406685239</v>
      </c>
      <c r="F48" s="21">
        <f>F47/F42*100</f>
        <v>1.3071895424836601</v>
      </c>
      <c r="G48" s="21">
        <f>G47/G42*100</f>
        <v>0.29673590504451042</v>
      </c>
      <c r="H48" s="22"/>
      <c r="I48" s="22"/>
      <c r="J48" s="19"/>
      <c r="K48" s="17"/>
      <c r="L48" s="21">
        <f>L47/L42*100</f>
        <v>0.78534031413612559</v>
      </c>
      <c r="M48" s="21">
        <f>M47/M42*100</f>
        <v>0.33670033670033667</v>
      </c>
      <c r="N48" s="21">
        <f t="shared" ref="N48:AD48" si="26">N47/N42*100</f>
        <v>0</v>
      </c>
      <c r="O48" s="21">
        <f t="shared" si="26"/>
        <v>0.63694267515923575</v>
      </c>
      <c r="P48" s="21">
        <f t="shared" si="26"/>
        <v>1.10803324099723</v>
      </c>
      <c r="Q48" s="20"/>
      <c r="R48" s="19"/>
      <c r="S48" s="21">
        <f t="shared" si="26"/>
        <v>0.23201856148491878</v>
      </c>
      <c r="T48" s="21">
        <f t="shared" si="26"/>
        <v>1.2658227848101267</v>
      </c>
      <c r="U48" s="21">
        <f t="shared" si="26"/>
        <v>0.43103448275862066</v>
      </c>
      <c r="V48" s="21">
        <f t="shared" si="26"/>
        <v>0.29154518950437319</v>
      </c>
      <c r="W48" s="21">
        <f t="shared" si="26"/>
        <v>0.81300813008130091</v>
      </c>
      <c r="X48" s="20"/>
      <c r="Y48" s="17"/>
      <c r="Z48" s="21">
        <f t="shared" si="26"/>
        <v>0.2770083102493075</v>
      </c>
      <c r="AA48" s="21">
        <f t="shared" si="26"/>
        <v>0.30769230769230771</v>
      </c>
      <c r="AB48" s="21">
        <f t="shared" si="26"/>
        <v>0.45454545454545453</v>
      </c>
      <c r="AC48" s="21">
        <f t="shared" si="26"/>
        <v>0</v>
      </c>
      <c r="AD48" s="21">
        <f t="shared" si="26"/>
        <v>0.27173913043478259</v>
      </c>
      <c r="AE48" s="20"/>
      <c r="AF48" s="17"/>
    </row>
    <row r="49" spans="1:32" x14ac:dyDescent="0.25">
      <c r="A49" s="27" t="s">
        <v>16</v>
      </c>
      <c r="B49" s="28" t="s">
        <v>16</v>
      </c>
      <c r="C49" s="31"/>
      <c r="D49" s="29"/>
      <c r="E49" s="30">
        <f t="shared" ref="E49:G50" si="27">E7+E14+E21+E28+E35+E42</f>
        <v>2791</v>
      </c>
      <c r="F49" s="30">
        <f t="shared" si="27"/>
        <v>2607</v>
      </c>
      <c r="G49" s="30">
        <f t="shared" si="27"/>
        <v>2488</v>
      </c>
      <c r="H49" s="31"/>
      <c r="I49" s="31"/>
      <c r="J49" s="31"/>
      <c r="K49" s="29"/>
      <c r="L49" s="30">
        <f t="shared" ref="L49:N50" si="28">L7+L14+L21+L28+L35+L42</f>
        <v>2914</v>
      </c>
      <c r="M49" s="30">
        <f t="shared" si="28"/>
        <v>2612</v>
      </c>
      <c r="N49" s="30">
        <f t="shared" si="28"/>
        <v>2337</v>
      </c>
      <c r="O49" s="30">
        <f t="shared" ref="O49:P49" si="29">O7+O14+O21+O28+O35+O42</f>
        <v>2360</v>
      </c>
      <c r="P49" s="30">
        <f t="shared" si="29"/>
        <v>2583</v>
      </c>
      <c r="Q49" s="32"/>
      <c r="R49" s="31"/>
      <c r="S49" s="30">
        <f t="shared" ref="S49:T49" si="30">S7+S14+S21+S28+S35+S42</f>
        <v>2870</v>
      </c>
      <c r="T49" s="30">
        <f t="shared" si="30"/>
        <v>2395</v>
      </c>
      <c r="U49" s="30">
        <f t="shared" ref="U49:V49" si="31">U7+U14+U21+U28+U35+U42</f>
        <v>2254</v>
      </c>
      <c r="V49" s="30">
        <f t="shared" si="31"/>
        <v>2537</v>
      </c>
      <c r="W49" s="30">
        <f t="shared" ref="W49" si="32">W7+W14+W21+W28+W35+W42</f>
        <v>2575</v>
      </c>
      <c r="X49" s="32"/>
      <c r="Y49" s="29"/>
      <c r="Z49" s="30">
        <f t="shared" ref="Z49:AA49" si="33">Z7+Z14+Z21+Z28+Z35+Z42</f>
        <v>2905</v>
      </c>
      <c r="AA49" s="30">
        <f t="shared" si="33"/>
        <v>2471</v>
      </c>
      <c r="AB49" s="30">
        <f t="shared" ref="AB49:AC49" si="34">AB7+AB14+AB21+AB28+AB35+AB42</f>
        <v>2066</v>
      </c>
      <c r="AC49" s="30">
        <f t="shared" si="34"/>
        <v>2286</v>
      </c>
      <c r="AD49" s="30">
        <f t="shared" ref="AD49" si="35">AD7+AD14+AD21+AD28+AD35+AD42</f>
        <v>2631</v>
      </c>
      <c r="AE49" s="32"/>
      <c r="AF49" s="29"/>
    </row>
    <row r="50" spans="1:32" x14ac:dyDescent="0.25">
      <c r="A50" s="16"/>
      <c r="B50" s="4" t="s">
        <v>17</v>
      </c>
      <c r="C50" s="19"/>
      <c r="D50" s="17"/>
      <c r="E50" s="18">
        <f t="shared" si="27"/>
        <v>163</v>
      </c>
      <c r="F50" s="18">
        <f t="shared" si="27"/>
        <v>134</v>
      </c>
      <c r="G50" s="18">
        <f t="shared" si="27"/>
        <v>117</v>
      </c>
      <c r="H50" s="19"/>
      <c r="I50" s="19"/>
      <c r="J50" s="19"/>
      <c r="K50" s="17"/>
      <c r="L50" s="18">
        <f t="shared" si="28"/>
        <v>190</v>
      </c>
      <c r="M50" s="18">
        <f t="shared" si="28"/>
        <v>113</v>
      </c>
      <c r="N50" s="18">
        <f t="shared" si="28"/>
        <v>81</v>
      </c>
      <c r="O50" s="18">
        <f t="shared" ref="O50:P50" si="36">O8+O15+O22+O29+O36+O43</f>
        <v>119</v>
      </c>
      <c r="P50" s="18">
        <f t="shared" si="36"/>
        <v>132</v>
      </c>
      <c r="Q50" s="20"/>
      <c r="R50" s="19"/>
      <c r="S50" s="18">
        <f t="shared" ref="S50:T50" si="37">S8+S15+S22+S29+S36+S43</f>
        <v>192</v>
      </c>
      <c r="T50" s="18">
        <f t="shared" si="37"/>
        <v>104</v>
      </c>
      <c r="U50" s="18">
        <f t="shared" ref="U50:V50" si="38">U8+U15+U22+U29+U36+U43</f>
        <v>109</v>
      </c>
      <c r="V50" s="18">
        <f t="shared" si="38"/>
        <v>113</v>
      </c>
      <c r="W50" s="18">
        <f t="shared" ref="W50" si="39">W8+W15+W22+W29+W36+W43</f>
        <v>119</v>
      </c>
      <c r="X50" s="20"/>
      <c r="Y50" s="17"/>
      <c r="Z50" s="18">
        <f t="shared" ref="Z50:AA50" si="40">Z8+Z15+Z22+Z29+Z36+Z43</f>
        <v>199</v>
      </c>
      <c r="AA50" s="18">
        <f t="shared" si="40"/>
        <v>120</v>
      </c>
      <c r="AB50" s="18">
        <f t="shared" ref="AB50:AC50" si="41">AB8+AB15+AB22+AB29+AB36+AB43</f>
        <v>141</v>
      </c>
      <c r="AC50" s="18">
        <f t="shared" si="41"/>
        <v>160</v>
      </c>
      <c r="AD50" s="18">
        <f t="shared" ref="AD50" si="42">AD8+AD15+AD22+AD29+AD36+AD43</f>
        <v>178</v>
      </c>
      <c r="AE50" s="20"/>
      <c r="AF50" s="17"/>
    </row>
    <row r="51" spans="1:32" x14ac:dyDescent="0.25">
      <c r="A51" s="16"/>
      <c r="B51" s="4" t="s">
        <v>18</v>
      </c>
      <c r="C51" s="22"/>
      <c r="D51" s="33"/>
      <c r="E51" s="21">
        <f>E50/E49*100</f>
        <v>5.8402006449301327</v>
      </c>
      <c r="F51" s="21">
        <f>F50/F49*100</f>
        <v>5.1400076716532412</v>
      </c>
      <c r="G51" s="21">
        <f>G50/G49*100</f>
        <v>4.702572347266881</v>
      </c>
      <c r="H51" s="22"/>
      <c r="I51" s="22"/>
      <c r="J51" s="22"/>
      <c r="K51" s="33"/>
      <c r="L51" s="21">
        <f>L50/L49*100</f>
        <v>6.5202470830473578</v>
      </c>
      <c r="M51" s="21">
        <f>M50/M49*100</f>
        <v>4.3261868300153141</v>
      </c>
      <c r="N51" s="21">
        <f>N50/N49*100</f>
        <v>3.4659820282413349</v>
      </c>
      <c r="O51" s="21">
        <f>O50/O49*100</f>
        <v>5.0423728813559325</v>
      </c>
      <c r="P51" s="21">
        <f>P50/P49*100</f>
        <v>5.1103368176538915</v>
      </c>
      <c r="Q51" s="20"/>
      <c r="R51" s="19"/>
      <c r="S51" s="21">
        <f t="shared" ref="S51:T51" si="43">S50/S49*100</f>
        <v>6.6898954703832754</v>
      </c>
      <c r="T51" s="21">
        <f t="shared" si="43"/>
        <v>4.3423799582463465</v>
      </c>
      <c r="U51" s="21">
        <f t="shared" ref="U51:V51" si="44">U50/U49*100</f>
        <v>4.8358473824312336</v>
      </c>
      <c r="V51" s="21">
        <f t="shared" si="44"/>
        <v>4.4540796216003153</v>
      </c>
      <c r="W51" s="21">
        <f t="shared" ref="W51" si="45">W50/W49*100</f>
        <v>4.6213592233009706</v>
      </c>
      <c r="X51" s="23"/>
      <c r="Y51" s="33"/>
      <c r="Z51" s="21">
        <f t="shared" ref="Z51:AA51" si="46">Z50/Z49*100</f>
        <v>6.8502581755593805</v>
      </c>
      <c r="AA51" s="21">
        <f t="shared" si="46"/>
        <v>4.8563334682314849</v>
      </c>
      <c r="AB51" s="21">
        <f t="shared" ref="AB51:AC51" si="47">AB50/AB49*100</f>
        <v>6.8247821878025166</v>
      </c>
      <c r="AC51" s="21">
        <f t="shared" si="47"/>
        <v>6.99912510936133</v>
      </c>
      <c r="AD51" s="21">
        <f t="shared" ref="AD51" si="48">AD50/AD49*100</f>
        <v>6.7654884074496398</v>
      </c>
      <c r="AE51" s="23"/>
      <c r="AF51" s="33"/>
    </row>
    <row r="52" spans="1:32" x14ac:dyDescent="0.25">
      <c r="A52" s="24"/>
      <c r="B52" s="25" t="s">
        <v>19</v>
      </c>
      <c r="C52" s="19"/>
      <c r="D52" s="17"/>
      <c r="E52" s="18">
        <f>E10+E17+E24+E31+E38+E45</f>
        <v>6</v>
      </c>
      <c r="F52" s="18">
        <f>F10+F17+F24+F31+F38+F45</f>
        <v>2</v>
      </c>
      <c r="G52" s="18">
        <f>G10+G17+G24+G31+G38+G45</f>
        <v>2</v>
      </c>
      <c r="H52" s="19"/>
      <c r="I52" s="19"/>
      <c r="J52" s="19"/>
      <c r="K52" s="17"/>
      <c r="L52" s="18">
        <f>L10+L17+L24+L31+L38+L45</f>
        <v>3</v>
      </c>
      <c r="M52" s="18">
        <f>M10+M17+M24+M31+M38+M45</f>
        <v>0</v>
      </c>
      <c r="N52" s="18">
        <f>N10+N17+N24+N31+N38+N45</f>
        <v>5</v>
      </c>
      <c r="O52" s="18">
        <f>O10+O17+O24+O31+O38+O45</f>
        <v>4</v>
      </c>
      <c r="P52" s="18">
        <f>P10+P17+P24+P31+P38+P45</f>
        <v>2</v>
      </c>
      <c r="Q52" s="20"/>
      <c r="R52" s="19"/>
      <c r="S52" s="18">
        <f t="shared" ref="S52:T52" si="49">S10+S17+S24+S31+S38+S45</f>
        <v>8</v>
      </c>
      <c r="T52" s="18">
        <f t="shared" si="49"/>
        <v>3</v>
      </c>
      <c r="U52" s="18">
        <f t="shared" ref="U52:V52" si="50">U10+U17+U24+U31+U38+U45</f>
        <v>3</v>
      </c>
      <c r="V52" s="18">
        <f t="shared" si="50"/>
        <v>4</v>
      </c>
      <c r="W52" s="18">
        <f t="shared" ref="W52" si="51">W10+W17+W24+W31+W38+W45</f>
        <v>2</v>
      </c>
      <c r="X52" s="20"/>
      <c r="Y52" s="17"/>
      <c r="Z52" s="18">
        <f t="shared" ref="Z52:AA52" si="52">Z10+Z17+Z24+Z31+Z38+Z45</f>
        <v>7</v>
      </c>
      <c r="AA52" s="18">
        <f t="shared" si="52"/>
        <v>5</v>
      </c>
      <c r="AB52" s="18">
        <f t="shared" ref="AB52:AC52" si="53">AB10+AB17+AB24+AB31+AB38+AB45</f>
        <v>6</v>
      </c>
      <c r="AC52" s="18">
        <f t="shared" si="53"/>
        <v>2</v>
      </c>
      <c r="AD52" s="18">
        <f t="shared" ref="AD52" si="54">AD10+AD17+AD24+AD31+AD38+AD45</f>
        <v>0</v>
      </c>
      <c r="AE52" s="20"/>
      <c r="AF52" s="17"/>
    </row>
    <row r="53" spans="1:32" x14ac:dyDescent="0.25">
      <c r="A53" s="24"/>
      <c r="B53" s="25" t="s">
        <v>20</v>
      </c>
      <c r="C53" s="19"/>
      <c r="D53" s="17"/>
      <c r="E53" s="21">
        <f>E52/E49*100</f>
        <v>0.21497671085632392</v>
      </c>
      <c r="F53" s="21">
        <f>F52/F49*100</f>
        <v>7.6716532412734947E-2</v>
      </c>
      <c r="G53" s="21">
        <f>G52/G49*100</f>
        <v>8.0385852090032156E-2</v>
      </c>
      <c r="H53" s="22"/>
      <c r="I53" s="22"/>
      <c r="J53" s="19"/>
      <c r="K53" s="17"/>
      <c r="L53" s="21">
        <f>L52/L49*100</f>
        <v>0.10295126973232671</v>
      </c>
      <c r="M53" s="21">
        <f>M52/M49*100</f>
        <v>0</v>
      </c>
      <c r="N53" s="21">
        <f>N52/N49*100</f>
        <v>0.21394950791613182</v>
      </c>
      <c r="O53" s="21">
        <f>O52/O49*100</f>
        <v>0.16949152542372881</v>
      </c>
      <c r="P53" s="21">
        <f>P52/P49*100</f>
        <v>7.7429345722028642E-2</v>
      </c>
      <c r="Q53" s="20"/>
      <c r="R53" s="19"/>
      <c r="S53" s="21">
        <f t="shared" ref="S53:T53" si="55">S52/S49*100</f>
        <v>0.27874564459930312</v>
      </c>
      <c r="T53" s="21">
        <f t="shared" si="55"/>
        <v>0.12526096033402923</v>
      </c>
      <c r="U53" s="21">
        <f t="shared" ref="U53:V53" si="56">U52/U49*100</f>
        <v>0.13309671694764863</v>
      </c>
      <c r="V53" s="21">
        <f t="shared" si="56"/>
        <v>0.15766653527788727</v>
      </c>
      <c r="W53" s="21">
        <f t="shared" ref="W53" si="57">W52/W49*100</f>
        <v>7.7669902912621366E-2</v>
      </c>
      <c r="X53" s="20"/>
      <c r="Y53" s="17"/>
      <c r="Z53" s="21">
        <f t="shared" ref="Z53:AA53" si="58">Z52/Z49*100</f>
        <v>0.24096385542168677</v>
      </c>
      <c r="AA53" s="21">
        <f t="shared" si="58"/>
        <v>0.20234722784297854</v>
      </c>
      <c r="AB53" s="21">
        <f t="shared" ref="AB53:AC53" si="59">AB52/AB49*100</f>
        <v>0.29041626331074544</v>
      </c>
      <c r="AC53" s="21">
        <f t="shared" si="59"/>
        <v>8.7489063867016631E-2</v>
      </c>
      <c r="AD53" s="21">
        <f t="shared" ref="AD53" si="60">AD52/AD49*100</f>
        <v>0</v>
      </c>
      <c r="AE53" s="20"/>
      <c r="AF53" s="17"/>
    </row>
    <row r="54" spans="1:32" x14ac:dyDescent="0.25">
      <c r="A54" s="24"/>
      <c r="B54" s="25" t="s">
        <v>21</v>
      </c>
      <c r="C54" s="36"/>
      <c r="D54" s="34"/>
      <c r="E54" s="35">
        <f>E12+E19+E26+E33+E40+E47</f>
        <v>39</v>
      </c>
      <c r="F54" s="35">
        <f>F12+F19+F26+F33+F40+F47</f>
        <v>34</v>
      </c>
      <c r="G54" s="35">
        <f>G12+G19+G26+G33+G40+G47</f>
        <v>24</v>
      </c>
      <c r="H54" s="36"/>
      <c r="I54" s="36"/>
      <c r="J54" s="36"/>
      <c r="K54" s="34"/>
      <c r="L54" s="35">
        <f>L12+L19+L26+L33+L40+L47</f>
        <v>37</v>
      </c>
      <c r="M54" s="35">
        <f>M12+M19+M26+M33+M40+M47</f>
        <v>35</v>
      </c>
      <c r="N54" s="35">
        <f>N12+N19+N26+N33+N40+N47</f>
        <v>16</v>
      </c>
      <c r="O54" s="35">
        <f>O12+O19+O26+O33+O40+O47</f>
        <v>22</v>
      </c>
      <c r="P54" s="35">
        <f>P12+P19+P26+P33+P40+P47</f>
        <v>24</v>
      </c>
      <c r="Q54" s="20"/>
      <c r="R54" s="19"/>
      <c r="S54" s="35">
        <f t="shared" ref="S54:T54" si="61">S12+S19+S26+S33+S40+S47</f>
        <v>32</v>
      </c>
      <c r="T54" s="35">
        <f t="shared" si="61"/>
        <v>27</v>
      </c>
      <c r="U54" s="35">
        <f t="shared" ref="U54:V54" si="62">U12+U19+U26+U33+U40+U47</f>
        <v>15</v>
      </c>
      <c r="V54" s="35">
        <f t="shared" si="62"/>
        <v>19</v>
      </c>
      <c r="W54" s="35">
        <f t="shared" ref="W54" si="63">W12+W19+W26+W33+W40+W47</f>
        <v>27</v>
      </c>
      <c r="X54" s="37"/>
      <c r="Y54" s="34"/>
      <c r="Z54" s="35">
        <f t="shared" ref="Z54:AA54" si="64">Z12+Z19+Z26+Z33+Z40+Z47</f>
        <v>28</v>
      </c>
      <c r="AA54" s="35">
        <f t="shared" si="64"/>
        <v>22</v>
      </c>
      <c r="AB54" s="35">
        <f t="shared" ref="AB54:AC54" si="65">AB12+AB19+AB26+AB33+AB40+AB47</f>
        <v>16</v>
      </c>
      <c r="AC54" s="35">
        <f t="shared" si="65"/>
        <v>16</v>
      </c>
      <c r="AD54" s="35">
        <f t="shared" ref="AD54" si="66">AD12+AD19+AD26+AD33+AD40+AD47</f>
        <v>20</v>
      </c>
      <c r="AE54" s="37"/>
      <c r="AF54" s="34"/>
    </row>
    <row r="55" spans="1:32" ht="15.75" thickBot="1" x14ac:dyDescent="0.3">
      <c r="A55" s="38"/>
      <c r="B55" s="39" t="s">
        <v>22</v>
      </c>
      <c r="C55" s="42"/>
      <c r="D55" s="40"/>
      <c r="E55" s="41">
        <f>E54/E49*100</f>
        <v>1.3973486205661052</v>
      </c>
      <c r="F55" s="41">
        <f>F54/F49*100</f>
        <v>1.3041810510164942</v>
      </c>
      <c r="G55" s="41">
        <f>G54/G49*100</f>
        <v>0.96463022508038598</v>
      </c>
      <c r="H55" s="42"/>
      <c r="I55" s="42"/>
      <c r="J55" s="42"/>
      <c r="K55" s="40"/>
      <c r="L55" s="41">
        <f>L54/L49*100</f>
        <v>1.269732326698696</v>
      </c>
      <c r="M55" s="41">
        <f>M54/M49*100</f>
        <v>1.339969372128637</v>
      </c>
      <c r="N55" s="41">
        <f>N54/N49*100</f>
        <v>0.68463842533162178</v>
      </c>
      <c r="O55" s="41">
        <f>O54/O49*100</f>
        <v>0.93220338983050854</v>
      </c>
      <c r="P55" s="41">
        <f>P54/P49*100</f>
        <v>0.92915214866434381</v>
      </c>
      <c r="Q55" s="58"/>
      <c r="R55" s="57"/>
      <c r="S55" s="41">
        <f t="shared" ref="S55:T55" si="67">S54/S49*100</f>
        <v>1.1149825783972125</v>
      </c>
      <c r="T55" s="41">
        <f t="shared" si="67"/>
        <v>1.1273486430062631</v>
      </c>
      <c r="U55" s="41">
        <f t="shared" ref="U55:V55" si="68">U54/U49*100</f>
        <v>0.66548358473824309</v>
      </c>
      <c r="V55" s="41">
        <f t="shared" si="68"/>
        <v>0.74891604256996458</v>
      </c>
      <c r="W55" s="41">
        <f t="shared" ref="W55" si="69">W54/W49*100</f>
        <v>1.0485436893203883</v>
      </c>
      <c r="X55" s="43"/>
      <c r="Y55" s="40"/>
      <c r="Z55" s="41">
        <f t="shared" ref="Z55:AA55" si="70">Z54/Z49*100</f>
        <v>0.96385542168674709</v>
      </c>
      <c r="AA55" s="41">
        <f t="shared" si="70"/>
        <v>0.8903278025091057</v>
      </c>
      <c r="AB55" s="41">
        <f t="shared" ref="AB55:AC55" si="71">AB54/AB49*100</f>
        <v>0.77444336882865439</v>
      </c>
      <c r="AC55" s="41">
        <f t="shared" si="71"/>
        <v>0.69991251093613305</v>
      </c>
      <c r="AD55" s="41">
        <f t="shared" ref="AD55" si="72">AD54/AD49*100</f>
        <v>0.76016723679209419</v>
      </c>
      <c r="AE55" s="43"/>
      <c r="AF55" s="40"/>
    </row>
    <row r="56" spans="1:32" x14ac:dyDescent="0.25">
      <c r="A56" s="44" t="s">
        <v>28</v>
      </c>
      <c r="S56" s="14"/>
    </row>
    <row r="57" spans="1:32" x14ac:dyDescent="0.25">
      <c r="A57" s="44" t="s">
        <v>29</v>
      </c>
      <c r="S57" s="18"/>
    </row>
    <row r="58" spans="1:32" x14ac:dyDescent="0.25">
      <c r="A58" t="s">
        <v>30</v>
      </c>
      <c r="S58" s="18"/>
    </row>
    <row r="59" spans="1:32" x14ac:dyDescent="0.25">
      <c r="A59" t="s">
        <v>31</v>
      </c>
      <c r="S59" s="18"/>
    </row>
    <row r="60" spans="1:32" x14ac:dyDescent="0.25">
      <c r="A60" t="s">
        <v>32</v>
      </c>
      <c r="S60" s="18"/>
    </row>
    <row r="61" spans="1:32" x14ac:dyDescent="0.25">
      <c r="A61" t="s">
        <v>33</v>
      </c>
      <c r="S61" s="18"/>
    </row>
    <row r="62" spans="1:32" x14ac:dyDescent="0.25">
      <c r="A62" t="s">
        <v>34</v>
      </c>
      <c r="S62" s="18"/>
    </row>
    <row r="63" spans="1:32" x14ac:dyDescent="0.25">
      <c r="A63" t="s">
        <v>35</v>
      </c>
      <c r="S63" s="18"/>
    </row>
    <row r="64" spans="1:32" x14ac:dyDescent="0.25">
      <c r="A64" t="s">
        <v>36</v>
      </c>
    </row>
    <row r="65" spans="1:1" x14ac:dyDescent="0.25">
      <c r="A65" t="s">
        <v>37</v>
      </c>
    </row>
    <row r="66" spans="1:1" x14ac:dyDescent="0.25">
      <c r="A66" t="s">
        <v>38</v>
      </c>
    </row>
    <row r="67" spans="1:1" x14ac:dyDescent="0.25">
      <c r="A67" t="s">
        <v>39</v>
      </c>
    </row>
    <row r="68" spans="1:1" x14ac:dyDescent="0.25">
      <c r="A68" t="s">
        <v>40</v>
      </c>
    </row>
    <row r="69" spans="1:1" x14ac:dyDescent="0.25">
      <c r="A69" t="s">
        <v>41</v>
      </c>
    </row>
    <row r="70" spans="1:1" x14ac:dyDescent="0.25">
      <c r="A70" t="s">
        <v>42</v>
      </c>
    </row>
    <row r="71" spans="1:1" x14ac:dyDescent="0.25">
      <c r="A71" t="s">
        <v>43</v>
      </c>
    </row>
    <row r="72" spans="1:1" x14ac:dyDescent="0.25">
      <c r="A72" t="s">
        <v>44</v>
      </c>
    </row>
    <row r="73" spans="1:1" x14ac:dyDescent="0.25">
      <c r="A73" t="s">
        <v>45</v>
      </c>
    </row>
    <row r="74" spans="1:1" x14ac:dyDescent="0.25">
      <c r="A74" t="s">
        <v>46</v>
      </c>
    </row>
    <row r="75" spans="1:1" x14ac:dyDescent="0.25">
      <c r="A75" t="s">
        <v>30</v>
      </c>
    </row>
    <row r="76" spans="1:1" x14ac:dyDescent="0.25">
      <c r="A76" t="s">
        <v>47</v>
      </c>
    </row>
    <row r="77" spans="1:1" x14ac:dyDescent="0.25">
      <c r="A77" t="s">
        <v>48</v>
      </c>
    </row>
    <row r="78" spans="1:1" x14ac:dyDescent="0.25">
      <c r="A78" t="s">
        <v>49</v>
      </c>
    </row>
    <row r="80" spans="1:1" x14ac:dyDescent="0.25">
      <c r="A80" t="s">
        <v>61</v>
      </c>
    </row>
  </sheetData>
  <mergeCells count="6">
    <mergeCell ref="Y4:AE4"/>
    <mergeCell ref="A5:B6"/>
    <mergeCell ref="A4:B4"/>
    <mergeCell ref="D4:J4"/>
    <mergeCell ref="K4:Q4"/>
    <mergeCell ref="R4:X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2B39-FBB1-454F-B803-4E066CDD759C}">
  <dimension ref="A1:AG82"/>
  <sheetViews>
    <sheetView zoomScale="80" zoomScaleNormal="80" workbookViewId="0">
      <pane xSplit="2" ySplit="6" topLeftCell="W13" activePane="bottomRight" state="frozen"/>
      <selection pane="topRight" activeCell="C1" sqref="C1"/>
      <selection pane="bottomLeft" activeCell="A7" sqref="A7"/>
      <selection pane="bottomRight" activeCell="AH47" sqref="AH47"/>
    </sheetView>
  </sheetViews>
  <sheetFormatPr baseColWidth="10" defaultColWidth="9.140625" defaultRowHeight="15" x14ac:dyDescent="0.25"/>
  <cols>
    <col min="1" max="1" width="10.7109375" customWidth="1"/>
    <col min="2" max="2" width="16.7109375" customWidth="1"/>
    <col min="3" max="13" width="10.7109375" customWidth="1"/>
    <col min="14" max="14" width="12.42578125" customWidth="1"/>
    <col min="15" max="1026" width="10.7109375" customWidth="1"/>
  </cols>
  <sheetData>
    <row r="1" spans="1:33" x14ac:dyDescent="0.25">
      <c r="A1" s="3" t="s">
        <v>0</v>
      </c>
      <c r="B1" s="4"/>
    </row>
    <row r="2" spans="1:33" x14ac:dyDescent="0.25">
      <c r="A2" s="3" t="s">
        <v>70</v>
      </c>
      <c r="B2" s="5"/>
    </row>
    <row r="3" spans="1:33" ht="15.75" thickBot="1" x14ac:dyDescent="0.3">
      <c r="A3" s="5"/>
      <c r="B3" s="5"/>
      <c r="D3" s="5"/>
      <c r="W3" s="6"/>
    </row>
    <row r="4" spans="1:33" ht="15.75" thickBot="1" x14ac:dyDescent="0.3">
      <c r="A4" s="187" t="s">
        <v>2</v>
      </c>
      <c r="B4" s="187"/>
      <c r="C4" s="185" t="s">
        <v>67</v>
      </c>
      <c r="D4" s="185"/>
      <c r="E4" s="185"/>
      <c r="F4" s="185"/>
      <c r="G4" s="185"/>
      <c r="H4" s="185"/>
      <c r="I4" s="185" t="s">
        <v>71</v>
      </c>
      <c r="J4" s="185"/>
      <c r="K4" s="185"/>
      <c r="L4" s="185"/>
      <c r="M4" s="185"/>
      <c r="N4" s="185"/>
      <c r="O4" s="185"/>
      <c r="P4" s="188" t="s">
        <v>72</v>
      </c>
      <c r="Q4" s="188"/>
      <c r="R4" s="188"/>
      <c r="S4" s="188"/>
      <c r="T4" s="188"/>
      <c r="U4" s="188"/>
      <c r="V4" s="188"/>
      <c r="W4" s="188" t="s">
        <v>73</v>
      </c>
      <c r="X4" s="189"/>
      <c r="Y4" s="189"/>
      <c r="Z4" s="189"/>
      <c r="AA4" s="189"/>
      <c r="AB4" s="189"/>
      <c r="AC4" s="190"/>
      <c r="AD4" s="188" t="s">
        <v>82</v>
      </c>
      <c r="AE4" s="189"/>
      <c r="AF4" s="189"/>
      <c r="AG4" s="189"/>
    </row>
    <row r="5" spans="1:33" ht="15.75" thickBot="1" x14ac:dyDescent="0.3">
      <c r="A5" s="186" t="s">
        <v>8</v>
      </c>
      <c r="B5" s="186"/>
      <c r="C5" s="7" t="s">
        <v>10</v>
      </c>
      <c r="D5" s="8" t="s">
        <v>11</v>
      </c>
      <c r="E5" s="8" t="s">
        <v>11</v>
      </c>
      <c r="F5" s="8" t="s">
        <v>12</v>
      </c>
      <c r="G5" s="8" t="s">
        <v>13</v>
      </c>
      <c r="H5" s="9" t="s">
        <v>14</v>
      </c>
      <c r="I5" s="7" t="s">
        <v>9</v>
      </c>
      <c r="J5" s="8" t="s">
        <v>10</v>
      </c>
      <c r="K5" s="8" t="s">
        <v>11</v>
      </c>
      <c r="L5" s="8" t="s">
        <v>11</v>
      </c>
      <c r="M5" s="8" t="s">
        <v>12</v>
      </c>
      <c r="N5" s="8" t="s">
        <v>13</v>
      </c>
      <c r="O5" s="9" t="s">
        <v>14</v>
      </c>
      <c r="P5" s="7" t="s">
        <v>9</v>
      </c>
      <c r="Q5" s="8" t="s">
        <v>10</v>
      </c>
      <c r="R5" s="8" t="s">
        <v>11</v>
      </c>
      <c r="S5" s="8" t="s">
        <v>11</v>
      </c>
      <c r="T5" s="8" t="s">
        <v>12</v>
      </c>
      <c r="U5" s="8" t="s">
        <v>13</v>
      </c>
      <c r="V5" s="9" t="s">
        <v>14</v>
      </c>
      <c r="W5" s="7" t="s">
        <v>9</v>
      </c>
      <c r="X5" s="8" t="s">
        <v>10</v>
      </c>
      <c r="Y5" s="8" t="s">
        <v>11</v>
      </c>
      <c r="Z5" s="8" t="s">
        <v>11</v>
      </c>
      <c r="AA5" s="8" t="s">
        <v>12</v>
      </c>
      <c r="AB5" s="8" t="s">
        <v>13</v>
      </c>
      <c r="AC5" s="9" t="s">
        <v>14</v>
      </c>
      <c r="AD5" s="7" t="s">
        <v>9</v>
      </c>
      <c r="AE5" s="8" t="s">
        <v>10</v>
      </c>
      <c r="AF5" s="8" t="s">
        <v>11</v>
      </c>
      <c r="AG5" s="8" t="s">
        <v>11</v>
      </c>
    </row>
    <row r="6" spans="1:33" x14ac:dyDescent="0.25">
      <c r="A6" s="186"/>
      <c r="B6" s="186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59">
        <v>13</v>
      </c>
      <c r="P6" s="59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59">
        <v>27</v>
      </c>
      <c r="AD6" s="59">
        <v>28</v>
      </c>
      <c r="AE6" s="10">
        <v>29</v>
      </c>
      <c r="AF6" s="10">
        <v>30</v>
      </c>
      <c r="AG6" s="10">
        <v>31</v>
      </c>
    </row>
    <row r="7" spans="1:33" x14ac:dyDescent="0.25">
      <c r="A7" s="11" t="s">
        <v>15</v>
      </c>
      <c r="B7" s="12" t="s">
        <v>16</v>
      </c>
      <c r="C7" s="13"/>
      <c r="D7" s="14">
        <v>32</v>
      </c>
      <c r="E7" s="14">
        <v>20</v>
      </c>
      <c r="F7" s="60">
        <v>34</v>
      </c>
      <c r="G7" s="60">
        <v>33</v>
      </c>
      <c r="H7" s="15"/>
      <c r="I7" s="13"/>
      <c r="J7" s="14">
        <v>25</v>
      </c>
      <c r="K7" s="14">
        <v>34</v>
      </c>
      <c r="L7" s="14">
        <v>44</v>
      </c>
      <c r="M7" s="14">
        <v>36</v>
      </c>
      <c r="N7" s="14">
        <v>53</v>
      </c>
      <c r="O7" s="15"/>
      <c r="P7" s="19"/>
      <c r="Q7" s="14">
        <v>38</v>
      </c>
      <c r="R7" s="14">
        <v>37</v>
      </c>
      <c r="S7" s="14">
        <v>22</v>
      </c>
      <c r="T7" s="14">
        <v>13</v>
      </c>
      <c r="U7" s="14">
        <v>30</v>
      </c>
      <c r="V7" s="15"/>
      <c r="W7" s="13"/>
      <c r="X7" s="14">
        <v>26</v>
      </c>
      <c r="Y7" s="14">
        <v>47</v>
      </c>
      <c r="Z7" s="14">
        <v>25</v>
      </c>
      <c r="AA7" s="63"/>
      <c r="AB7" s="63"/>
      <c r="AC7" s="15"/>
      <c r="AD7" s="19"/>
      <c r="AE7" s="14">
        <v>38</v>
      </c>
      <c r="AF7" s="14">
        <v>43</v>
      </c>
      <c r="AG7" s="14">
        <v>29</v>
      </c>
    </row>
    <row r="8" spans="1:33" x14ac:dyDescent="0.25">
      <c r="A8" s="16"/>
      <c r="B8" s="4" t="s">
        <v>17</v>
      </c>
      <c r="C8" s="17"/>
      <c r="D8" s="18">
        <v>0</v>
      </c>
      <c r="E8" s="18">
        <v>2</v>
      </c>
      <c r="F8" s="61">
        <v>0</v>
      </c>
      <c r="G8" s="61">
        <v>0</v>
      </c>
      <c r="H8" s="19"/>
      <c r="I8" s="17"/>
      <c r="J8" s="18">
        <v>4</v>
      </c>
      <c r="K8" s="18">
        <v>3</v>
      </c>
      <c r="L8" s="18">
        <v>0</v>
      </c>
      <c r="M8" s="18">
        <v>1</v>
      </c>
      <c r="N8" s="18">
        <v>1</v>
      </c>
      <c r="O8" s="20"/>
      <c r="P8" s="19"/>
      <c r="Q8" s="18">
        <v>1</v>
      </c>
      <c r="R8" s="18">
        <v>1</v>
      </c>
      <c r="S8" s="18">
        <v>1</v>
      </c>
      <c r="T8" s="18">
        <v>0</v>
      </c>
      <c r="U8" s="18">
        <v>1</v>
      </c>
      <c r="V8" s="20"/>
      <c r="W8" s="17"/>
      <c r="X8" s="18">
        <v>0</v>
      </c>
      <c r="Y8" s="18">
        <v>1</v>
      </c>
      <c r="Z8" s="18">
        <v>0</v>
      </c>
      <c r="AA8" s="64"/>
      <c r="AB8" s="64"/>
      <c r="AC8" s="20"/>
      <c r="AD8" s="19"/>
      <c r="AE8" s="18">
        <v>0</v>
      </c>
      <c r="AF8" s="18">
        <v>0</v>
      </c>
      <c r="AG8" s="18">
        <v>0</v>
      </c>
    </row>
    <row r="9" spans="1:33" x14ac:dyDescent="0.25">
      <c r="A9" s="16"/>
      <c r="B9" s="4" t="s">
        <v>18</v>
      </c>
      <c r="C9" s="17"/>
      <c r="D9" s="21">
        <f>D8/D7*100</f>
        <v>0</v>
      </c>
      <c r="E9" s="21">
        <f t="shared" ref="E9:F9" si="0">E8/E7*100</f>
        <v>10</v>
      </c>
      <c r="F9" s="21">
        <f t="shared" si="0"/>
        <v>0</v>
      </c>
      <c r="G9" s="62">
        <v>0</v>
      </c>
      <c r="H9" s="22"/>
      <c r="I9" s="17"/>
      <c r="J9" s="21">
        <f>J8/J7*100</f>
        <v>16</v>
      </c>
      <c r="K9" s="21">
        <f>K8/K7*100</f>
        <v>8.8235294117647065</v>
      </c>
      <c r="L9" s="21">
        <f>L8/L7*100</f>
        <v>0</v>
      </c>
      <c r="M9" s="21">
        <f>M8/M7*100</f>
        <v>2.7777777777777777</v>
      </c>
      <c r="N9" s="21">
        <f>N8/N7*100</f>
        <v>1.8867924528301887</v>
      </c>
      <c r="O9" s="20"/>
      <c r="P9" s="19"/>
      <c r="Q9" s="21">
        <f t="shared" ref="Q9:U9" si="1">Q8/Q7*100</f>
        <v>2.6315789473684208</v>
      </c>
      <c r="R9" s="21">
        <f t="shared" si="1"/>
        <v>2.7027027027027026</v>
      </c>
      <c r="S9" s="21">
        <f t="shared" si="1"/>
        <v>4.5454545454545459</v>
      </c>
      <c r="T9" s="21">
        <f t="shared" si="1"/>
        <v>0</v>
      </c>
      <c r="U9" s="21">
        <f t="shared" si="1"/>
        <v>3.3333333333333335</v>
      </c>
      <c r="V9" s="23"/>
      <c r="W9" s="17"/>
      <c r="X9" s="21">
        <f t="shared" ref="X9:Y9" si="2">X8/X7*100</f>
        <v>0</v>
      </c>
      <c r="Y9" s="21">
        <f t="shared" si="2"/>
        <v>2.1276595744680851</v>
      </c>
      <c r="Z9" s="21">
        <v>0</v>
      </c>
      <c r="AA9" s="65"/>
      <c r="AB9" s="65"/>
      <c r="AC9" s="20"/>
      <c r="AD9" s="19"/>
      <c r="AE9" s="21">
        <f>AE8/AE7*100</f>
        <v>0</v>
      </c>
      <c r="AF9" s="21">
        <v>0</v>
      </c>
      <c r="AG9" s="21">
        <v>0</v>
      </c>
    </row>
    <row r="10" spans="1:33" x14ac:dyDescent="0.25">
      <c r="A10" s="24"/>
      <c r="B10" s="25" t="s">
        <v>19</v>
      </c>
      <c r="C10" s="17"/>
      <c r="D10" s="18">
        <v>0</v>
      </c>
      <c r="E10" s="18">
        <v>0</v>
      </c>
      <c r="F10" s="61">
        <v>0</v>
      </c>
      <c r="G10" s="61">
        <v>0</v>
      </c>
      <c r="H10" s="19"/>
      <c r="I10" s="17"/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0"/>
      <c r="P10" s="19"/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20"/>
      <c r="W10" s="17"/>
      <c r="X10" s="18">
        <v>0</v>
      </c>
      <c r="Y10" s="18">
        <v>0</v>
      </c>
      <c r="Z10" s="18">
        <v>0</v>
      </c>
      <c r="AA10" s="64"/>
      <c r="AB10" s="64"/>
      <c r="AC10" s="20"/>
      <c r="AD10" s="19"/>
      <c r="AE10" s="18">
        <v>0</v>
      </c>
      <c r="AF10" s="18">
        <v>0</v>
      </c>
      <c r="AG10" s="18">
        <v>0</v>
      </c>
    </row>
    <row r="11" spans="1:33" x14ac:dyDescent="0.25">
      <c r="A11" s="24"/>
      <c r="B11" s="25" t="s">
        <v>20</v>
      </c>
      <c r="C11" s="17"/>
      <c r="D11" s="21">
        <f>D10/D7*100</f>
        <v>0</v>
      </c>
      <c r="E11" s="21">
        <f t="shared" ref="E11:F11" si="3">E10/E7*100</f>
        <v>0</v>
      </c>
      <c r="F11" s="21">
        <f t="shared" si="3"/>
        <v>0</v>
      </c>
      <c r="G11" s="62">
        <v>0</v>
      </c>
      <c r="H11" s="19"/>
      <c r="I11" s="17"/>
      <c r="J11" s="21">
        <v>0</v>
      </c>
      <c r="K11" s="21">
        <v>0</v>
      </c>
      <c r="L11" s="21">
        <v>0</v>
      </c>
      <c r="M11" s="21">
        <v>0</v>
      </c>
      <c r="N11" s="128">
        <v>0</v>
      </c>
      <c r="O11" s="20"/>
      <c r="P11" s="19"/>
      <c r="Q11" s="21">
        <f>Q10/Q7*100</f>
        <v>0</v>
      </c>
      <c r="R11" s="21">
        <v>0</v>
      </c>
      <c r="S11" s="21">
        <v>0</v>
      </c>
      <c r="T11" s="21">
        <v>0</v>
      </c>
      <c r="U11" s="21">
        <v>0</v>
      </c>
      <c r="V11" s="20"/>
      <c r="W11" s="17"/>
      <c r="X11" s="21">
        <v>0</v>
      </c>
      <c r="Y11" s="21">
        <v>0</v>
      </c>
      <c r="Z11" s="21">
        <v>0</v>
      </c>
      <c r="AA11" s="65"/>
      <c r="AB11" s="65"/>
      <c r="AC11" s="20"/>
      <c r="AD11" s="19"/>
      <c r="AE11" s="21">
        <f>AE10/AE7*100</f>
        <v>0</v>
      </c>
      <c r="AF11" s="21">
        <v>0</v>
      </c>
      <c r="AG11" s="21">
        <v>0</v>
      </c>
    </row>
    <row r="12" spans="1:33" x14ac:dyDescent="0.25">
      <c r="A12" s="24"/>
      <c r="B12" s="25" t="s">
        <v>21</v>
      </c>
      <c r="C12" s="17"/>
      <c r="D12" s="18">
        <v>0</v>
      </c>
      <c r="E12" s="18">
        <v>0</v>
      </c>
      <c r="F12" s="61">
        <v>0</v>
      </c>
      <c r="G12" s="61">
        <v>0</v>
      </c>
      <c r="H12" s="19"/>
      <c r="I12" s="17"/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20"/>
      <c r="P12" s="19"/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20"/>
      <c r="W12" s="17"/>
      <c r="X12" s="18">
        <v>0</v>
      </c>
      <c r="Y12" s="18">
        <v>0</v>
      </c>
      <c r="Z12" s="18">
        <v>0</v>
      </c>
      <c r="AA12" s="64"/>
      <c r="AB12" s="64"/>
      <c r="AC12" s="20"/>
      <c r="AD12" s="19"/>
      <c r="AE12" s="18">
        <v>0</v>
      </c>
      <c r="AF12" s="18">
        <v>0</v>
      </c>
      <c r="AG12" s="18">
        <v>0</v>
      </c>
    </row>
    <row r="13" spans="1:33" x14ac:dyDescent="0.25">
      <c r="A13" s="24"/>
      <c r="B13" s="4" t="s">
        <v>22</v>
      </c>
      <c r="C13" s="17"/>
      <c r="D13" s="21">
        <f>D12/D7*100</f>
        <v>0</v>
      </c>
      <c r="E13" s="21">
        <f t="shared" ref="E13:F13" si="4">E12/E7*100</f>
        <v>0</v>
      </c>
      <c r="F13" s="21">
        <f t="shared" si="4"/>
        <v>0</v>
      </c>
      <c r="G13" s="62">
        <v>0</v>
      </c>
      <c r="H13" s="22"/>
      <c r="I13" s="17"/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0"/>
      <c r="P13" s="19"/>
      <c r="Q13" s="21">
        <f>Q12/Q7*100</f>
        <v>0</v>
      </c>
      <c r="R13" s="21">
        <v>0</v>
      </c>
      <c r="S13" s="21">
        <v>0</v>
      </c>
      <c r="T13" s="21">
        <v>0</v>
      </c>
      <c r="U13" s="21">
        <v>0</v>
      </c>
      <c r="V13" s="23"/>
      <c r="W13" s="17"/>
      <c r="X13" s="21">
        <v>0</v>
      </c>
      <c r="Y13" s="21">
        <v>0</v>
      </c>
      <c r="Z13" s="21">
        <v>0</v>
      </c>
      <c r="AA13" s="65"/>
      <c r="AB13" s="65"/>
      <c r="AC13" s="20"/>
      <c r="AD13" s="19"/>
      <c r="AE13" s="21">
        <f>AE12/AE7*100</f>
        <v>0</v>
      </c>
      <c r="AF13" s="21">
        <v>0</v>
      </c>
      <c r="AG13" s="21">
        <v>0</v>
      </c>
    </row>
    <row r="14" spans="1:33" x14ac:dyDescent="0.25">
      <c r="A14" s="11" t="s">
        <v>23</v>
      </c>
      <c r="B14" s="12" t="s">
        <v>16</v>
      </c>
      <c r="C14" s="13"/>
      <c r="D14" s="14">
        <v>535</v>
      </c>
      <c r="E14" s="14">
        <v>478</v>
      </c>
      <c r="F14" s="60">
        <v>539</v>
      </c>
      <c r="G14" s="60">
        <v>438</v>
      </c>
      <c r="H14" s="26"/>
      <c r="I14" s="13"/>
      <c r="J14" s="14">
        <v>562</v>
      </c>
      <c r="K14" s="14">
        <v>583</v>
      </c>
      <c r="L14" s="14">
        <v>462</v>
      </c>
      <c r="M14" s="14">
        <v>495</v>
      </c>
      <c r="N14" s="14">
        <v>524</v>
      </c>
      <c r="O14" s="15"/>
      <c r="P14" s="26"/>
      <c r="Q14" s="14">
        <v>512</v>
      </c>
      <c r="R14" s="14">
        <v>425</v>
      </c>
      <c r="S14" s="14">
        <v>366</v>
      </c>
      <c r="T14" s="14">
        <v>428</v>
      </c>
      <c r="U14" s="14">
        <v>467</v>
      </c>
      <c r="V14" s="15"/>
      <c r="W14" s="13"/>
      <c r="X14" s="14">
        <v>423</v>
      </c>
      <c r="Y14" s="14">
        <v>495</v>
      </c>
      <c r="Z14" s="14">
        <v>168</v>
      </c>
      <c r="AA14" s="63"/>
      <c r="AB14" s="63"/>
      <c r="AC14" s="15"/>
      <c r="AD14" s="26"/>
      <c r="AE14" s="14">
        <v>459</v>
      </c>
      <c r="AF14" s="14">
        <v>469</v>
      </c>
      <c r="AG14" s="14">
        <v>357</v>
      </c>
    </row>
    <row r="15" spans="1:33" x14ac:dyDescent="0.25">
      <c r="A15" s="16"/>
      <c r="B15" s="4" t="s">
        <v>17</v>
      </c>
      <c r="C15" s="17"/>
      <c r="D15" s="18">
        <v>57</v>
      </c>
      <c r="E15" s="18">
        <v>54</v>
      </c>
      <c r="F15" s="61">
        <v>46</v>
      </c>
      <c r="G15" s="61">
        <v>24</v>
      </c>
      <c r="H15" s="19"/>
      <c r="I15" s="17"/>
      <c r="J15" s="18">
        <v>68</v>
      </c>
      <c r="K15" s="18">
        <v>41</v>
      </c>
      <c r="L15" s="18">
        <v>37</v>
      </c>
      <c r="M15" s="18">
        <v>55</v>
      </c>
      <c r="N15" s="18">
        <v>49</v>
      </c>
      <c r="O15" s="20"/>
      <c r="P15" s="19"/>
      <c r="Q15" s="18">
        <v>74</v>
      </c>
      <c r="R15" s="18">
        <v>45</v>
      </c>
      <c r="S15" s="18">
        <v>47</v>
      </c>
      <c r="T15" s="18">
        <v>45</v>
      </c>
      <c r="U15" s="18">
        <v>53</v>
      </c>
      <c r="V15" s="20"/>
      <c r="W15" s="17"/>
      <c r="X15" s="18">
        <v>61</v>
      </c>
      <c r="Y15" s="18">
        <v>42</v>
      </c>
      <c r="Z15" s="18">
        <v>19</v>
      </c>
      <c r="AA15" s="64"/>
      <c r="AB15" s="64"/>
      <c r="AC15" s="20"/>
      <c r="AD15" s="19"/>
      <c r="AE15" s="18">
        <v>71</v>
      </c>
      <c r="AF15" s="18">
        <v>32</v>
      </c>
      <c r="AG15" s="18">
        <v>34</v>
      </c>
    </row>
    <row r="16" spans="1:33" x14ac:dyDescent="0.25">
      <c r="A16" s="16"/>
      <c r="B16" s="4" t="s">
        <v>18</v>
      </c>
      <c r="C16" s="17"/>
      <c r="D16" s="21">
        <f>D15/D14*100</f>
        <v>10.654205607476635</v>
      </c>
      <c r="E16" s="21">
        <f t="shared" ref="E16:G16" si="5">E15/E14*100</f>
        <v>11.297071129707113</v>
      </c>
      <c r="F16" s="21">
        <f t="shared" si="5"/>
        <v>8.5343228200371062</v>
      </c>
      <c r="G16" s="21">
        <f t="shared" si="5"/>
        <v>5.4794520547945202</v>
      </c>
      <c r="H16" s="22"/>
      <c r="I16" s="17"/>
      <c r="J16" s="21">
        <f>J15/J14*100</f>
        <v>12.099644128113878</v>
      </c>
      <c r="K16" s="21">
        <f>K15/K14*100</f>
        <v>7.0325900514579764</v>
      </c>
      <c r="L16" s="21">
        <f>L15/L14*100</f>
        <v>8.0086580086580081</v>
      </c>
      <c r="M16" s="21">
        <f>M15/M14*100</f>
        <v>11.111111111111111</v>
      </c>
      <c r="N16" s="21">
        <f>N15/N14*100</f>
        <v>9.3511450381679388</v>
      </c>
      <c r="O16" s="20"/>
      <c r="P16" s="19"/>
      <c r="Q16" s="21">
        <f t="shared" ref="Q16:U16" si="6">Q15/Q14*100</f>
        <v>14.453125</v>
      </c>
      <c r="R16" s="21">
        <f t="shared" si="6"/>
        <v>10.588235294117647</v>
      </c>
      <c r="S16" s="21">
        <f t="shared" si="6"/>
        <v>12.841530054644808</v>
      </c>
      <c r="T16" s="21">
        <f t="shared" si="6"/>
        <v>10.514018691588785</v>
      </c>
      <c r="U16" s="21">
        <f t="shared" si="6"/>
        <v>11.349036402569594</v>
      </c>
      <c r="V16" s="23"/>
      <c r="W16" s="17"/>
      <c r="X16" s="21">
        <f t="shared" ref="X16:AF16" si="7">X15/X14*100</f>
        <v>14.420803782505912</v>
      </c>
      <c r="Y16" s="21">
        <f t="shared" si="7"/>
        <v>8.4848484848484862</v>
      </c>
      <c r="Z16" s="21">
        <f t="shared" si="7"/>
        <v>11.30952380952381</v>
      </c>
      <c r="AA16" s="65"/>
      <c r="AB16" s="65"/>
      <c r="AC16" s="20"/>
      <c r="AD16" s="19"/>
      <c r="AE16" s="21">
        <f t="shared" si="7"/>
        <v>15.468409586056644</v>
      </c>
      <c r="AF16" s="21">
        <f t="shared" si="7"/>
        <v>6.8230277185501063</v>
      </c>
      <c r="AG16" s="21">
        <f t="shared" ref="AG16" si="8">AG15/AG14*100</f>
        <v>9.5238095238095237</v>
      </c>
    </row>
    <row r="17" spans="1:33" x14ac:dyDescent="0.25">
      <c r="A17" s="24"/>
      <c r="B17" s="25" t="s">
        <v>19</v>
      </c>
      <c r="C17" s="17"/>
      <c r="D17" s="18">
        <v>0</v>
      </c>
      <c r="E17" s="18">
        <v>1</v>
      </c>
      <c r="F17" s="61">
        <v>0</v>
      </c>
      <c r="G17" s="61">
        <v>0</v>
      </c>
      <c r="H17" s="19"/>
      <c r="I17" s="17"/>
      <c r="J17" s="18">
        <v>0</v>
      </c>
      <c r="K17" s="18">
        <v>0</v>
      </c>
      <c r="L17" s="18">
        <v>1</v>
      </c>
      <c r="M17" s="18">
        <v>2</v>
      </c>
      <c r="N17" s="18">
        <v>0</v>
      </c>
      <c r="O17" s="20"/>
      <c r="P17" s="19"/>
      <c r="Q17" s="18">
        <v>5</v>
      </c>
      <c r="R17" s="18">
        <v>1</v>
      </c>
      <c r="S17" s="18">
        <v>0</v>
      </c>
      <c r="T17" s="18">
        <v>0</v>
      </c>
      <c r="U17" s="18">
        <v>0</v>
      </c>
      <c r="V17" s="20"/>
      <c r="W17" s="17"/>
      <c r="X17" s="18">
        <v>0</v>
      </c>
      <c r="Y17" s="18">
        <v>0</v>
      </c>
      <c r="Z17" s="18">
        <v>0</v>
      </c>
      <c r="AA17" s="64"/>
      <c r="AB17" s="64"/>
      <c r="AC17" s="20"/>
      <c r="AD17" s="19"/>
      <c r="AE17" s="18">
        <v>0</v>
      </c>
      <c r="AF17" s="18">
        <v>1</v>
      </c>
      <c r="AG17" s="18">
        <v>2</v>
      </c>
    </row>
    <row r="18" spans="1:33" x14ac:dyDescent="0.25">
      <c r="A18" s="24"/>
      <c r="B18" s="25" t="s">
        <v>20</v>
      </c>
      <c r="C18" s="17"/>
      <c r="D18" s="21">
        <f>D17/D14*100</f>
        <v>0</v>
      </c>
      <c r="E18" s="21">
        <f t="shared" ref="E18:F18" si="9">E17/E14*100</f>
        <v>0.20920502092050208</v>
      </c>
      <c r="F18" s="21">
        <f t="shared" si="9"/>
        <v>0</v>
      </c>
      <c r="G18" s="62">
        <v>0</v>
      </c>
      <c r="H18" s="19"/>
      <c r="I18" s="17"/>
      <c r="J18" s="21">
        <v>0</v>
      </c>
      <c r="K18" s="21">
        <v>0</v>
      </c>
      <c r="L18" s="21">
        <f t="shared" ref="L18:S18" si="10">L17/L14*100</f>
        <v>0.21645021645021645</v>
      </c>
      <c r="M18" s="21">
        <f t="shared" si="10"/>
        <v>0.40404040404040403</v>
      </c>
      <c r="N18" s="128">
        <f t="shared" si="10"/>
        <v>0</v>
      </c>
      <c r="O18" s="20"/>
      <c r="P18" s="19"/>
      <c r="Q18" s="21">
        <f t="shared" si="10"/>
        <v>0.9765625</v>
      </c>
      <c r="R18" s="21">
        <f t="shared" si="10"/>
        <v>0.23529411764705879</v>
      </c>
      <c r="S18" s="21">
        <f t="shared" si="10"/>
        <v>0</v>
      </c>
      <c r="T18" s="21">
        <v>0</v>
      </c>
      <c r="U18" s="21">
        <v>0</v>
      </c>
      <c r="V18" s="20"/>
      <c r="W18" s="17"/>
      <c r="X18" s="21">
        <v>0</v>
      </c>
      <c r="Y18" s="21">
        <v>0</v>
      </c>
      <c r="Z18" s="21">
        <v>0</v>
      </c>
      <c r="AA18" s="65"/>
      <c r="AB18" s="65"/>
      <c r="AC18" s="20"/>
      <c r="AD18" s="19"/>
      <c r="AE18" s="21">
        <f>AE17/AE14*100</f>
        <v>0</v>
      </c>
      <c r="AF18" s="21">
        <f>AF17/AF14*100</f>
        <v>0.21321961620469082</v>
      </c>
      <c r="AG18" s="21">
        <f>AG17/AG14*100</f>
        <v>0.56022408963585435</v>
      </c>
    </row>
    <row r="19" spans="1:33" x14ac:dyDescent="0.25">
      <c r="A19" s="24"/>
      <c r="B19" s="25" t="s">
        <v>21</v>
      </c>
      <c r="C19" s="17"/>
      <c r="D19" s="18">
        <v>2</v>
      </c>
      <c r="E19" s="18">
        <v>3</v>
      </c>
      <c r="F19" s="61">
        <v>2</v>
      </c>
      <c r="G19" s="61">
        <v>2</v>
      </c>
      <c r="H19" s="19"/>
      <c r="I19" s="17"/>
      <c r="J19" s="18">
        <v>3</v>
      </c>
      <c r="K19" s="18">
        <v>5</v>
      </c>
      <c r="L19" s="18">
        <v>1</v>
      </c>
      <c r="M19" s="18">
        <v>1</v>
      </c>
      <c r="N19" s="18">
        <v>1</v>
      </c>
      <c r="O19" s="20"/>
      <c r="P19" s="19"/>
      <c r="Q19" s="18">
        <v>3</v>
      </c>
      <c r="R19" s="18">
        <v>0</v>
      </c>
      <c r="S19" s="18">
        <v>5</v>
      </c>
      <c r="T19" s="18">
        <v>2</v>
      </c>
      <c r="U19" s="18">
        <v>0</v>
      </c>
      <c r="V19" s="20"/>
      <c r="W19" s="17"/>
      <c r="X19" s="18">
        <v>3</v>
      </c>
      <c r="Y19" s="18">
        <v>0</v>
      </c>
      <c r="Z19" s="18">
        <v>2</v>
      </c>
      <c r="AA19" s="64"/>
      <c r="AB19" s="64"/>
      <c r="AC19" s="20"/>
      <c r="AD19" s="19"/>
      <c r="AE19" s="18">
        <v>1</v>
      </c>
      <c r="AF19" s="18">
        <v>1</v>
      </c>
      <c r="AG19" s="18">
        <v>2</v>
      </c>
    </row>
    <row r="20" spans="1:33" x14ac:dyDescent="0.25">
      <c r="A20" s="24"/>
      <c r="B20" s="25" t="s">
        <v>22</v>
      </c>
      <c r="C20" s="17"/>
      <c r="D20" s="21">
        <f>D19/D14*100</f>
        <v>0.37383177570093462</v>
      </c>
      <c r="E20" s="21">
        <f t="shared" ref="E20:G20" si="11">E19/E14*100</f>
        <v>0.62761506276150625</v>
      </c>
      <c r="F20" s="21">
        <f t="shared" si="11"/>
        <v>0.3710575139146568</v>
      </c>
      <c r="G20" s="21">
        <f t="shared" si="11"/>
        <v>0.45662100456621002</v>
      </c>
      <c r="H20" s="22"/>
      <c r="I20" s="17"/>
      <c r="J20" s="21">
        <f>J19/J14*100</f>
        <v>0.53380782918149472</v>
      </c>
      <c r="K20" s="21">
        <f>K19/K14*100</f>
        <v>0.85763293310463129</v>
      </c>
      <c r="L20" s="21">
        <f>L19/L14*100</f>
        <v>0.21645021645021645</v>
      </c>
      <c r="M20" s="21">
        <f>M19/M14*100</f>
        <v>0.20202020202020202</v>
      </c>
      <c r="N20" s="21">
        <f>N19/N14*100</f>
        <v>0.19083969465648853</v>
      </c>
      <c r="O20" s="20"/>
      <c r="P20" s="19"/>
      <c r="Q20" s="21">
        <f t="shared" ref="Q20:T20" si="12">Q19/Q14*100</f>
        <v>0.5859375</v>
      </c>
      <c r="R20" s="21">
        <f t="shared" si="12"/>
        <v>0</v>
      </c>
      <c r="S20" s="21">
        <f t="shared" si="12"/>
        <v>1.3661202185792349</v>
      </c>
      <c r="T20" s="21">
        <f t="shared" si="12"/>
        <v>0.46728971962616817</v>
      </c>
      <c r="U20" s="21">
        <v>0</v>
      </c>
      <c r="V20" s="20"/>
      <c r="W20" s="17"/>
      <c r="X20" s="21">
        <f t="shared" ref="X20:Y20" si="13">X19/X14*100</f>
        <v>0.70921985815602839</v>
      </c>
      <c r="Y20" s="21">
        <f t="shared" si="13"/>
        <v>0</v>
      </c>
      <c r="Z20" s="21">
        <f>Z19/Z14*100</f>
        <v>1.1904761904761905</v>
      </c>
      <c r="AA20" s="65"/>
      <c r="AB20" s="65"/>
      <c r="AC20" s="20"/>
      <c r="AD20" s="19"/>
      <c r="AE20" s="21">
        <f t="shared" ref="AE20:AF20" si="14">AE19/AE14*100</f>
        <v>0.2178649237472767</v>
      </c>
      <c r="AF20" s="21">
        <f t="shared" si="14"/>
        <v>0.21321961620469082</v>
      </c>
      <c r="AG20" s="21">
        <f t="shared" ref="AG20" si="15">AG19/AG14*100</f>
        <v>0.56022408963585435</v>
      </c>
    </row>
    <row r="21" spans="1:33" x14ac:dyDescent="0.25">
      <c r="A21" s="11" t="s">
        <v>24</v>
      </c>
      <c r="B21" s="12" t="s">
        <v>16</v>
      </c>
      <c r="C21" s="13"/>
      <c r="D21" s="14">
        <v>396</v>
      </c>
      <c r="E21" s="14">
        <v>331</v>
      </c>
      <c r="F21" s="60">
        <v>316</v>
      </c>
      <c r="G21" s="60">
        <v>365</v>
      </c>
      <c r="H21" s="26"/>
      <c r="I21" s="13"/>
      <c r="J21" s="14">
        <v>449</v>
      </c>
      <c r="K21" s="14">
        <v>405</v>
      </c>
      <c r="L21" s="14">
        <v>295</v>
      </c>
      <c r="M21" s="14">
        <v>350</v>
      </c>
      <c r="N21" s="14">
        <v>434</v>
      </c>
      <c r="O21" s="15"/>
      <c r="P21" s="26"/>
      <c r="Q21" s="14">
        <v>491</v>
      </c>
      <c r="R21" s="14">
        <v>410</v>
      </c>
      <c r="S21" s="14">
        <v>280</v>
      </c>
      <c r="T21" s="14">
        <v>375</v>
      </c>
      <c r="U21" s="14">
        <v>410</v>
      </c>
      <c r="V21" s="15"/>
      <c r="W21" s="13"/>
      <c r="X21" s="14">
        <v>400</v>
      </c>
      <c r="Y21" s="14">
        <v>429</v>
      </c>
      <c r="Z21" s="14">
        <v>158</v>
      </c>
      <c r="AA21" s="63"/>
      <c r="AB21" s="63"/>
      <c r="AC21" s="15"/>
      <c r="AD21" s="26"/>
      <c r="AE21" s="14">
        <v>393</v>
      </c>
      <c r="AF21" s="14">
        <v>397</v>
      </c>
      <c r="AG21" s="14">
        <v>305</v>
      </c>
    </row>
    <row r="22" spans="1:33" x14ac:dyDescent="0.25">
      <c r="A22" s="16"/>
      <c r="B22" s="4" t="s">
        <v>17</v>
      </c>
      <c r="C22" s="17"/>
      <c r="D22" s="18">
        <v>33</v>
      </c>
      <c r="E22" s="18">
        <v>15</v>
      </c>
      <c r="F22" s="61">
        <v>20</v>
      </c>
      <c r="G22" s="61">
        <v>24</v>
      </c>
      <c r="H22" s="19"/>
      <c r="I22" s="17"/>
      <c r="J22" s="18">
        <v>37</v>
      </c>
      <c r="K22" s="18">
        <v>21</v>
      </c>
      <c r="L22" s="18">
        <v>15</v>
      </c>
      <c r="M22" s="18">
        <v>19</v>
      </c>
      <c r="N22" s="18">
        <v>43</v>
      </c>
      <c r="O22" s="20"/>
      <c r="P22" s="19"/>
      <c r="Q22" s="18">
        <v>61</v>
      </c>
      <c r="R22" s="18">
        <v>34</v>
      </c>
      <c r="S22" s="18">
        <v>23</v>
      </c>
      <c r="T22" s="18">
        <v>30</v>
      </c>
      <c r="U22" s="18">
        <v>35</v>
      </c>
      <c r="V22" s="20"/>
      <c r="W22" s="17"/>
      <c r="X22" s="18">
        <v>46</v>
      </c>
      <c r="Y22" s="18">
        <v>39</v>
      </c>
      <c r="Z22" s="18">
        <v>11</v>
      </c>
      <c r="AA22" s="64"/>
      <c r="AB22" s="64"/>
      <c r="AC22" s="20"/>
      <c r="AD22" s="19"/>
      <c r="AE22" s="18">
        <v>34</v>
      </c>
      <c r="AF22" s="18">
        <v>36</v>
      </c>
      <c r="AG22" s="18">
        <v>36</v>
      </c>
    </row>
    <row r="23" spans="1:33" x14ac:dyDescent="0.25">
      <c r="A23" s="16"/>
      <c r="B23" s="4" t="s">
        <v>18</v>
      </c>
      <c r="C23" s="17"/>
      <c r="D23" s="21">
        <f>D22/D21*100</f>
        <v>8.3333333333333321</v>
      </c>
      <c r="E23" s="21">
        <f t="shared" ref="E23:G23" si="16">E22/E21*100</f>
        <v>4.5317220543806647</v>
      </c>
      <c r="F23" s="21">
        <f t="shared" si="16"/>
        <v>6.3291139240506329</v>
      </c>
      <c r="G23" s="21">
        <f t="shared" si="16"/>
        <v>6.5753424657534243</v>
      </c>
      <c r="H23" s="22"/>
      <c r="I23" s="17"/>
      <c r="J23" s="21">
        <f>J22/J21*100</f>
        <v>8.2405345211581285</v>
      </c>
      <c r="K23" s="21">
        <f>K22/K21*100</f>
        <v>5.1851851851851851</v>
      </c>
      <c r="L23" s="21">
        <f>L22/L21*100</f>
        <v>5.0847457627118651</v>
      </c>
      <c r="M23" s="21">
        <f>M22/M21*100</f>
        <v>5.4285714285714288</v>
      </c>
      <c r="N23" s="21">
        <f>N22/N21*100</f>
        <v>9.9078341013824893</v>
      </c>
      <c r="O23" s="20"/>
      <c r="P23" s="19"/>
      <c r="Q23" s="21">
        <f t="shared" ref="Q23:U23" si="17">Q22/Q21*100</f>
        <v>12.423625254582484</v>
      </c>
      <c r="R23" s="21">
        <f t="shared" si="17"/>
        <v>8.2926829268292686</v>
      </c>
      <c r="S23" s="21">
        <f t="shared" si="17"/>
        <v>8.2142857142857135</v>
      </c>
      <c r="T23" s="21">
        <f t="shared" si="17"/>
        <v>8</v>
      </c>
      <c r="U23" s="21">
        <f t="shared" si="17"/>
        <v>8.536585365853659</v>
      </c>
      <c r="V23" s="23"/>
      <c r="W23" s="17"/>
      <c r="X23" s="21">
        <f t="shared" ref="X23:AF23" si="18">X22/X21*100</f>
        <v>11.5</v>
      </c>
      <c r="Y23" s="21">
        <f t="shared" si="18"/>
        <v>9.0909090909090917</v>
      </c>
      <c r="Z23" s="21">
        <f t="shared" si="18"/>
        <v>6.962025316455696</v>
      </c>
      <c r="AA23" s="65"/>
      <c r="AB23" s="65"/>
      <c r="AC23" s="20"/>
      <c r="AD23" s="19"/>
      <c r="AE23" s="21">
        <f t="shared" si="18"/>
        <v>8.6513994910941463</v>
      </c>
      <c r="AF23" s="21">
        <f t="shared" si="18"/>
        <v>9.0680100755667503</v>
      </c>
      <c r="AG23" s="21">
        <f t="shared" ref="AG23" si="19">AG22/AG21*100</f>
        <v>11.803278688524591</v>
      </c>
    </row>
    <row r="24" spans="1:33" x14ac:dyDescent="0.25">
      <c r="A24" s="24"/>
      <c r="B24" s="25" t="s">
        <v>19</v>
      </c>
      <c r="C24" s="17"/>
      <c r="D24" s="18">
        <v>2</v>
      </c>
      <c r="E24" s="18">
        <v>0</v>
      </c>
      <c r="F24" s="61">
        <v>0</v>
      </c>
      <c r="G24" s="61">
        <v>1</v>
      </c>
      <c r="H24" s="19"/>
      <c r="I24" s="17"/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20"/>
      <c r="P24" s="19"/>
      <c r="Q24" s="18">
        <v>0</v>
      </c>
      <c r="R24" s="18">
        <v>0</v>
      </c>
      <c r="S24" s="18">
        <v>0</v>
      </c>
      <c r="T24" s="18">
        <v>0</v>
      </c>
      <c r="U24" s="18">
        <v>1</v>
      </c>
      <c r="V24" s="20"/>
      <c r="W24" s="17"/>
      <c r="X24" s="18">
        <v>2</v>
      </c>
      <c r="Y24" s="18">
        <v>1</v>
      </c>
      <c r="Z24" s="18">
        <v>0</v>
      </c>
      <c r="AA24" s="65"/>
      <c r="AB24" s="65"/>
      <c r="AC24" s="20"/>
      <c r="AD24" s="19"/>
      <c r="AE24" s="18">
        <v>1</v>
      </c>
      <c r="AF24" s="18">
        <v>0</v>
      </c>
      <c r="AG24" s="18">
        <v>0</v>
      </c>
    </row>
    <row r="25" spans="1:33" x14ac:dyDescent="0.25">
      <c r="A25" s="24"/>
      <c r="B25" s="25" t="s">
        <v>20</v>
      </c>
      <c r="C25" s="17"/>
      <c r="D25" s="21">
        <f>D24/D21*100</f>
        <v>0.50505050505050508</v>
      </c>
      <c r="E25" s="21">
        <f t="shared" ref="E25:G25" si="20">E24/E21*100</f>
        <v>0</v>
      </c>
      <c r="F25" s="21">
        <f t="shared" si="20"/>
        <v>0</v>
      </c>
      <c r="G25" s="21">
        <f t="shared" si="20"/>
        <v>0.27397260273972601</v>
      </c>
      <c r="H25" s="19"/>
      <c r="I25" s="17"/>
      <c r="J25" s="21">
        <v>0</v>
      </c>
      <c r="K25" s="21">
        <f>K24/K21*100</f>
        <v>0.24691358024691357</v>
      </c>
      <c r="L25" s="21">
        <f>L24/L21*100</f>
        <v>0</v>
      </c>
      <c r="M25" s="21">
        <f t="shared" ref="M25:U25" si="21">M24/M21*100</f>
        <v>0</v>
      </c>
      <c r="N25" s="128">
        <f t="shared" si="21"/>
        <v>0</v>
      </c>
      <c r="O25" s="20"/>
      <c r="P25" s="19"/>
      <c r="Q25" s="21">
        <f t="shared" si="21"/>
        <v>0</v>
      </c>
      <c r="R25" s="21">
        <f t="shared" si="21"/>
        <v>0</v>
      </c>
      <c r="S25" s="21">
        <f t="shared" si="21"/>
        <v>0</v>
      </c>
      <c r="T25" s="21">
        <f t="shared" si="21"/>
        <v>0</v>
      </c>
      <c r="U25" s="21">
        <f t="shared" si="21"/>
        <v>0.24390243902439024</v>
      </c>
      <c r="V25" s="20"/>
      <c r="W25" s="17"/>
      <c r="X25" s="21">
        <f t="shared" ref="X25:AE25" si="22">X24/X21*100</f>
        <v>0.5</v>
      </c>
      <c r="Y25" s="21">
        <f t="shared" si="22"/>
        <v>0.23310023310023309</v>
      </c>
      <c r="Z25" s="21">
        <f t="shared" si="22"/>
        <v>0</v>
      </c>
      <c r="AA25" s="65"/>
      <c r="AB25" s="65"/>
      <c r="AC25" s="20"/>
      <c r="AD25" s="19"/>
      <c r="AE25" s="21">
        <f t="shared" si="22"/>
        <v>0.2544529262086514</v>
      </c>
      <c r="AF25" s="21">
        <v>0</v>
      </c>
      <c r="AG25" s="21">
        <v>0</v>
      </c>
    </row>
    <row r="26" spans="1:33" x14ac:dyDescent="0.25">
      <c r="A26" s="24"/>
      <c r="B26" s="25" t="s">
        <v>21</v>
      </c>
      <c r="C26" s="17"/>
      <c r="D26" s="18">
        <v>0</v>
      </c>
      <c r="E26" s="18">
        <v>1</v>
      </c>
      <c r="F26" s="61">
        <v>2</v>
      </c>
      <c r="G26" s="61">
        <v>1</v>
      </c>
      <c r="H26" s="19"/>
      <c r="I26" s="17"/>
      <c r="J26" s="18">
        <v>2</v>
      </c>
      <c r="K26" s="18">
        <v>1</v>
      </c>
      <c r="L26" s="18">
        <v>1</v>
      </c>
      <c r="M26" s="18">
        <v>1</v>
      </c>
      <c r="N26" s="18">
        <v>3</v>
      </c>
      <c r="O26" s="20"/>
      <c r="P26" s="19"/>
      <c r="Q26" s="18">
        <v>2</v>
      </c>
      <c r="R26" s="18">
        <v>0</v>
      </c>
      <c r="S26" s="18">
        <v>3</v>
      </c>
      <c r="T26" s="18">
        <v>2</v>
      </c>
      <c r="U26" s="18">
        <v>0</v>
      </c>
      <c r="V26" s="20"/>
      <c r="W26" s="17"/>
      <c r="X26" s="18">
        <v>2</v>
      </c>
      <c r="Y26" s="18">
        <v>1</v>
      </c>
      <c r="Z26" s="18">
        <v>2</v>
      </c>
      <c r="AA26" s="65"/>
      <c r="AB26" s="65"/>
      <c r="AC26" s="20"/>
      <c r="AD26" s="19"/>
      <c r="AE26" s="18">
        <v>0</v>
      </c>
      <c r="AF26" s="18">
        <v>2</v>
      </c>
      <c r="AG26" s="18">
        <v>1</v>
      </c>
    </row>
    <row r="27" spans="1:33" x14ac:dyDescent="0.25">
      <c r="A27" s="24"/>
      <c r="B27" s="25" t="s">
        <v>22</v>
      </c>
      <c r="C27" s="17"/>
      <c r="D27" s="21">
        <f>D26/D21*100</f>
        <v>0</v>
      </c>
      <c r="E27" s="21">
        <f t="shared" ref="E27:G27" si="23">E26/E21*100</f>
        <v>0.30211480362537763</v>
      </c>
      <c r="F27" s="21">
        <f t="shared" si="23"/>
        <v>0.63291139240506333</v>
      </c>
      <c r="G27" s="21">
        <f t="shared" si="23"/>
        <v>0.27397260273972601</v>
      </c>
      <c r="H27" s="19"/>
      <c r="I27" s="17"/>
      <c r="J27" s="21">
        <f>J26/J21*100</f>
        <v>0.44543429844097993</v>
      </c>
      <c r="K27" s="21">
        <f>K26/K21*100</f>
        <v>0.24691358024691357</v>
      </c>
      <c r="L27" s="21">
        <f>L26/L21*100</f>
        <v>0.33898305084745761</v>
      </c>
      <c r="M27" s="21">
        <f>M26/M21*100</f>
        <v>0.2857142857142857</v>
      </c>
      <c r="N27" s="21">
        <f t="shared" ref="N27:T27" si="24">N26/N21*100</f>
        <v>0.69124423963133641</v>
      </c>
      <c r="O27" s="20"/>
      <c r="P27" s="19"/>
      <c r="Q27" s="21">
        <f t="shared" si="24"/>
        <v>0.40733197556008144</v>
      </c>
      <c r="R27" s="21">
        <f t="shared" si="24"/>
        <v>0</v>
      </c>
      <c r="S27" s="21">
        <f t="shared" si="24"/>
        <v>1.0714285714285714</v>
      </c>
      <c r="T27" s="21">
        <f t="shared" si="24"/>
        <v>0.53333333333333333</v>
      </c>
      <c r="U27" s="21">
        <v>0</v>
      </c>
      <c r="V27" s="20"/>
      <c r="W27" s="17"/>
      <c r="X27" s="21">
        <f t="shared" ref="X27:AF27" si="25">X26/X21*100</f>
        <v>0.5</v>
      </c>
      <c r="Y27" s="21">
        <f t="shared" si="25"/>
        <v>0.23310023310023309</v>
      </c>
      <c r="Z27" s="21">
        <f t="shared" si="25"/>
        <v>1.2658227848101267</v>
      </c>
      <c r="AA27" s="65"/>
      <c r="AB27" s="65"/>
      <c r="AC27" s="20"/>
      <c r="AD27" s="19"/>
      <c r="AE27" s="21">
        <f t="shared" si="25"/>
        <v>0</v>
      </c>
      <c r="AF27" s="21">
        <f t="shared" si="25"/>
        <v>0.50377833753148615</v>
      </c>
      <c r="AG27" s="21">
        <f t="shared" ref="AG27" si="26">AG26/AG21*100</f>
        <v>0.32786885245901637</v>
      </c>
    </row>
    <row r="28" spans="1:33" x14ac:dyDescent="0.25">
      <c r="A28" s="11" t="s">
        <v>25</v>
      </c>
      <c r="B28" s="12" t="s">
        <v>16</v>
      </c>
      <c r="C28" s="13"/>
      <c r="D28" s="14">
        <v>839</v>
      </c>
      <c r="E28" s="14">
        <v>850</v>
      </c>
      <c r="F28" s="60">
        <v>781</v>
      </c>
      <c r="G28" s="60">
        <v>650</v>
      </c>
      <c r="H28" s="26"/>
      <c r="I28" s="13"/>
      <c r="J28" s="14">
        <v>897</v>
      </c>
      <c r="K28" s="14">
        <v>730</v>
      </c>
      <c r="L28" s="14">
        <v>796</v>
      </c>
      <c r="M28" s="14">
        <v>756</v>
      </c>
      <c r="N28" s="14">
        <v>659</v>
      </c>
      <c r="O28" s="15"/>
      <c r="P28" s="26"/>
      <c r="Q28" s="14">
        <v>896</v>
      </c>
      <c r="R28" s="14">
        <v>659</v>
      </c>
      <c r="S28" s="14">
        <v>606</v>
      </c>
      <c r="T28" s="14">
        <v>690</v>
      </c>
      <c r="U28" s="14">
        <v>657</v>
      </c>
      <c r="V28" s="15"/>
      <c r="W28" s="13"/>
      <c r="X28" s="14">
        <v>769</v>
      </c>
      <c r="Y28" s="129">
        <v>690</v>
      </c>
      <c r="Z28" s="14">
        <v>540</v>
      </c>
      <c r="AA28" s="63"/>
      <c r="AB28" s="63"/>
      <c r="AC28" s="15"/>
      <c r="AD28" s="26"/>
      <c r="AE28" s="14">
        <v>685</v>
      </c>
      <c r="AF28" s="14">
        <v>625</v>
      </c>
      <c r="AG28" s="14">
        <v>654</v>
      </c>
    </row>
    <row r="29" spans="1:33" x14ac:dyDescent="0.25">
      <c r="A29" s="16"/>
      <c r="B29" s="4" t="s">
        <v>17</v>
      </c>
      <c r="C29" s="17"/>
      <c r="D29" s="18">
        <v>84</v>
      </c>
      <c r="E29" s="18">
        <v>80</v>
      </c>
      <c r="F29" s="61">
        <v>65</v>
      </c>
      <c r="G29" s="61">
        <v>51</v>
      </c>
      <c r="H29" s="19"/>
      <c r="I29" s="17"/>
      <c r="J29" s="18">
        <v>114</v>
      </c>
      <c r="K29" s="18">
        <v>67</v>
      </c>
      <c r="L29" s="18">
        <v>85</v>
      </c>
      <c r="M29" s="18">
        <v>88</v>
      </c>
      <c r="N29" s="18">
        <v>60</v>
      </c>
      <c r="O29" s="20"/>
      <c r="P29" s="19"/>
      <c r="Q29" s="18">
        <v>107</v>
      </c>
      <c r="R29" s="18">
        <v>58</v>
      </c>
      <c r="S29" s="18">
        <v>55</v>
      </c>
      <c r="T29" s="18">
        <v>70</v>
      </c>
      <c r="U29" s="18">
        <v>77</v>
      </c>
      <c r="V29" s="20"/>
      <c r="W29" s="17"/>
      <c r="X29" s="18">
        <v>107</v>
      </c>
      <c r="Y29" s="18">
        <v>58</v>
      </c>
      <c r="Z29" s="18">
        <v>57</v>
      </c>
      <c r="AA29" s="64"/>
      <c r="AB29" s="64"/>
      <c r="AC29" s="20"/>
      <c r="AD29" s="19"/>
      <c r="AE29" s="18">
        <v>106</v>
      </c>
      <c r="AF29" s="18">
        <v>45</v>
      </c>
      <c r="AG29" s="18">
        <v>52</v>
      </c>
    </row>
    <row r="30" spans="1:33" x14ac:dyDescent="0.25">
      <c r="A30" s="16"/>
      <c r="B30" s="4" t="s">
        <v>18</v>
      </c>
      <c r="C30" s="17"/>
      <c r="D30" s="21">
        <f>D29/D28*100</f>
        <v>10.011918951132301</v>
      </c>
      <c r="E30" s="21">
        <f t="shared" ref="E30:G30" si="27">E29/E28*100</f>
        <v>9.4117647058823533</v>
      </c>
      <c r="F30" s="21">
        <f t="shared" si="27"/>
        <v>8.3226632522407176</v>
      </c>
      <c r="G30" s="21">
        <f t="shared" si="27"/>
        <v>7.8461538461538458</v>
      </c>
      <c r="H30" s="22"/>
      <c r="I30" s="17"/>
      <c r="J30" s="21">
        <f>J29/J28*100</f>
        <v>12.709030100334449</v>
      </c>
      <c r="K30" s="21">
        <f>K29/K28*100</f>
        <v>9.1780821917808222</v>
      </c>
      <c r="L30" s="21">
        <f>L29/L28*100</f>
        <v>10.678391959798995</v>
      </c>
      <c r="M30" s="21">
        <f>M29/M28*100</f>
        <v>11.640211640211639</v>
      </c>
      <c r="N30" s="21">
        <f>N29/N28*100</f>
        <v>9.1047040971168425</v>
      </c>
      <c r="O30" s="20"/>
      <c r="P30" s="19"/>
      <c r="Q30" s="21">
        <f t="shared" ref="Q30:U30" si="28">Q29/Q28*100</f>
        <v>11.941964285714286</v>
      </c>
      <c r="R30" s="21">
        <f t="shared" si="28"/>
        <v>8.8012139605462814</v>
      </c>
      <c r="S30" s="21">
        <f t="shared" si="28"/>
        <v>9.0759075907590763</v>
      </c>
      <c r="T30" s="21">
        <f t="shared" si="28"/>
        <v>10.144927536231885</v>
      </c>
      <c r="U30" s="21">
        <f t="shared" si="28"/>
        <v>11.71993911719939</v>
      </c>
      <c r="V30" s="23"/>
      <c r="W30" s="17"/>
      <c r="X30" s="21">
        <f t="shared" ref="X30:AF30" si="29">X29/X28*100</f>
        <v>13.914174252275682</v>
      </c>
      <c r="Y30" s="21">
        <f t="shared" si="29"/>
        <v>8.4057971014492754</v>
      </c>
      <c r="Z30" s="21">
        <f t="shared" si="29"/>
        <v>10.555555555555555</v>
      </c>
      <c r="AA30" s="64"/>
      <c r="AB30" s="64"/>
      <c r="AC30" s="20"/>
      <c r="AD30" s="19"/>
      <c r="AE30" s="21">
        <f t="shared" si="29"/>
        <v>15.474452554744525</v>
      </c>
      <c r="AF30" s="21">
        <f t="shared" si="29"/>
        <v>7.1999999999999993</v>
      </c>
      <c r="AG30" s="21">
        <f t="shared" ref="AG30" si="30">AG29/AG28*100</f>
        <v>7.951070336391437</v>
      </c>
    </row>
    <row r="31" spans="1:33" x14ac:dyDescent="0.25">
      <c r="A31" s="24"/>
      <c r="B31" s="25" t="s">
        <v>19</v>
      </c>
      <c r="C31" s="17"/>
      <c r="D31" s="18">
        <v>1</v>
      </c>
      <c r="E31" s="18">
        <v>2</v>
      </c>
      <c r="F31" s="61">
        <v>1</v>
      </c>
      <c r="G31" s="61">
        <v>0</v>
      </c>
      <c r="H31" s="19"/>
      <c r="I31" s="17"/>
      <c r="J31" s="18">
        <v>1</v>
      </c>
      <c r="K31" s="18">
        <v>1</v>
      </c>
      <c r="L31" s="18">
        <v>2</v>
      </c>
      <c r="M31" s="18">
        <v>1</v>
      </c>
      <c r="N31" s="18">
        <v>0</v>
      </c>
      <c r="O31" s="20"/>
      <c r="P31" s="19"/>
      <c r="Q31" s="18">
        <v>0</v>
      </c>
      <c r="R31" s="18">
        <v>3</v>
      </c>
      <c r="S31" s="18">
        <v>0</v>
      </c>
      <c r="T31" s="18">
        <v>0</v>
      </c>
      <c r="U31" s="18">
        <v>0</v>
      </c>
      <c r="V31" s="20"/>
      <c r="W31" s="17"/>
      <c r="X31" s="18">
        <v>1</v>
      </c>
      <c r="Y31" s="18">
        <v>0</v>
      </c>
      <c r="Z31" s="18">
        <v>0</v>
      </c>
      <c r="AA31" s="64"/>
      <c r="AB31" s="64"/>
      <c r="AC31" s="20"/>
      <c r="AD31" s="19"/>
      <c r="AE31" s="18">
        <v>1</v>
      </c>
      <c r="AF31" s="18">
        <v>1</v>
      </c>
      <c r="AG31" s="18">
        <v>1</v>
      </c>
    </row>
    <row r="32" spans="1:33" x14ac:dyDescent="0.25">
      <c r="A32" s="24"/>
      <c r="B32" s="25" t="s">
        <v>20</v>
      </c>
      <c r="C32" s="17"/>
      <c r="D32" s="21">
        <f>D31/D28*100</f>
        <v>0.11918951132300357</v>
      </c>
      <c r="E32" s="21">
        <f t="shared" ref="E32:F32" si="31">E31/E28*100</f>
        <v>0.23529411764705879</v>
      </c>
      <c r="F32" s="21">
        <f t="shared" si="31"/>
        <v>0.12804097311139565</v>
      </c>
      <c r="G32" s="62">
        <v>0</v>
      </c>
      <c r="H32" s="19"/>
      <c r="I32" s="17"/>
      <c r="J32" s="21">
        <f>J31/J28*100</f>
        <v>0.11148272017837235</v>
      </c>
      <c r="K32" s="21">
        <f>K31/K28*100</f>
        <v>0.13698630136986301</v>
      </c>
      <c r="L32" s="21">
        <f>L31/L28*100</f>
        <v>0.25125628140703515</v>
      </c>
      <c r="M32" s="21">
        <f t="shared" ref="M32:S32" si="32">M31/M28*100</f>
        <v>0.13227513227513227</v>
      </c>
      <c r="N32" s="128">
        <f t="shared" si="32"/>
        <v>0</v>
      </c>
      <c r="O32" s="20"/>
      <c r="P32" s="19"/>
      <c r="Q32" s="21">
        <f t="shared" si="32"/>
        <v>0</v>
      </c>
      <c r="R32" s="21">
        <f t="shared" si="32"/>
        <v>0.45523520485584218</v>
      </c>
      <c r="S32" s="21">
        <f t="shared" si="32"/>
        <v>0</v>
      </c>
      <c r="T32" s="21">
        <v>0</v>
      </c>
      <c r="U32" s="21">
        <v>0</v>
      </c>
      <c r="V32" s="20"/>
      <c r="W32" s="17"/>
      <c r="X32" s="21">
        <f t="shared" ref="X32:AF32" si="33">X31/X28*100</f>
        <v>0.13003901170351106</v>
      </c>
      <c r="Y32" s="21">
        <f t="shared" si="33"/>
        <v>0</v>
      </c>
      <c r="Z32" s="21">
        <f t="shared" si="33"/>
        <v>0</v>
      </c>
      <c r="AA32" s="64"/>
      <c r="AB32" s="64"/>
      <c r="AC32" s="20"/>
      <c r="AD32" s="19"/>
      <c r="AE32" s="21">
        <f t="shared" si="33"/>
        <v>0.145985401459854</v>
      </c>
      <c r="AF32" s="21">
        <f t="shared" si="33"/>
        <v>0.16</v>
      </c>
      <c r="AG32" s="21">
        <f t="shared" ref="AG32" si="34">AG31/AG28*100</f>
        <v>0.1529051987767584</v>
      </c>
    </row>
    <row r="33" spans="1:33" x14ac:dyDescent="0.25">
      <c r="A33" s="24"/>
      <c r="B33" s="25" t="s">
        <v>21</v>
      </c>
      <c r="C33" s="17"/>
      <c r="D33" s="18">
        <v>8</v>
      </c>
      <c r="E33" s="18">
        <v>9</v>
      </c>
      <c r="F33" s="61">
        <v>8</v>
      </c>
      <c r="G33" s="61">
        <v>2</v>
      </c>
      <c r="H33" s="19"/>
      <c r="I33" s="17"/>
      <c r="J33" s="18">
        <v>8</v>
      </c>
      <c r="K33" s="18">
        <v>9</v>
      </c>
      <c r="L33" s="18">
        <v>9</v>
      </c>
      <c r="M33" s="18">
        <v>9</v>
      </c>
      <c r="N33" s="18">
        <v>1</v>
      </c>
      <c r="O33" s="20"/>
      <c r="P33" s="19"/>
      <c r="Q33" s="18">
        <v>11</v>
      </c>
      <c r="R33" s="18">
        <v>8</v>
      </c>
      <c r="S33" s="18">
        <v>10</v>
      </c>
      <c r="T33" s="18">
        <v>2</v>
      </c>
      <c r="U33" s="18">
        <v>2</v>
      </c>
      <c r="V33" s="20"/>
      <c r="W33" s="17"/>
      <c r="X33" s="18">
        <v>11</v>
      </c>
      <c r="Y33" s="18">
        <v>4</v>
      </c>
      <c r="Z33" s="18">
        <v>1</v>
      </c>
      <c r="AA33" s="64"/>
      <c r="AB33" s="64"/>
      <c r="AC33" s="20"/>
      <c r="AD33" s="19"/>
      <c r="AE33" s="18">
        <v>10</v>
      </c>
      <c r="AF33" s="18">
        <v>4</v>
      </c>
      <c r="AG33" s="18">
        <v>3</v>
      </c>
    </row>
    <row r="34" spans="1:33" x14ac:dyDescent="0.25">
      <c r="A34" s="24"/>
      <c r="B34" s="25" t="s">
        <v>22</v>
      </c>
      <c r="C34" s="17"/>
      <c r="D34" s="21">
        <f>D33/D28*100</f>
        <v>0.95351609058402853</v>
      </c>
      <c r="E34" s="21">
        <f t="shared" ref="E34:G34" si="35">E33/E28*100</f>
        <v>1.0588235294117647</v>
      </c>
      <c r="F34" s="21">
        <f t="shared" si="35"/>
        <v>1.0243277848911652</v>
      </c>
      <c r="G34" s="21">
        <f t="shared" si="35"/>
        <v>0.30769230769230771</v>
      </c>
      <c r="H34" s="22"/>
      <c r="I34" s="17"/>
      <c r="J34" s="21">
        <f>J33/J28*100</f>
        <v>0.89186176142697882</v>
      </c>
      <c r="K34" s="21">
        <f>K33/K28*100</f>
        <v>1.2328767123287672</v>
      </c>
      <c r="L34" s="21">
        <f>L33/L28*100</f>
        <v>1.1306532663316584</v>
      </c>
      <c r="M34" s="21">
        <f>M33/M28*100</f>
        <v>1.1904761904761905</v>
      </c>
      <c r="N34" s="21">
        <f>N33/N28*100</f>
        <v>0.15174506828528073</v>
      </c>
      <c r="O34" s="20"/>
      <c r="P34" s="19"/>
      <c r="Q34" s="21">
        <f t="shared" ref="Q34:U34" si="36">Q33/Q28*100</f>
        <v>1.2276785714285714</v>
      </c>
      <c r="R34" s="21">
        <f t="shared" si="36"/>
        <v>1.2139605462822458</v>
      </c>
      <c r="S34" s="21">
        <f t="shared" si="36"/>
        <v>1.6501650165016499</v>
      </c>
      <c r="T34" s="21">
        <f t="shared" si="36"/>
        <v>0.28985507246376813</v>
      </c>
      <c r="U34" s="21">
        <f t="shared" si="36"/>
        <v>0.30441400304414001</v>
      </c>
      <c r="V34" s="20"/>
      <c r="W34" s="17"/>
      <c r="X34" s="21">
        <f t="shared" ref="X34:AF34" si="37">X33/X28*100</f>
        <v>1.4304291287386215</v>
      </c>
      <c r="Y34" s="21">
        <f t="shared" si="37"/>
        <v>0.57971014492753625</v>
      </c>
      <c r="Z34" s="21">
        <f t="shared" si="37"/>
        <v>0.1851851851851852</v>
      </c>
      <c r="AA34" s="64"/>
      <c r="AB34" s="64"/>
      <c r="AC34" s="20"/>
      <c r="AD34" s="19"/>
      <c r="AE34" s="21">
        <f t="shared" si="37"/>
        <v>1.4598540145985401</v>
      </c>
      <c r="AF34" s="21">
        <f t="shared" si="37"/>
        <v>0.64</v>
      </c>
      <c r="AG34" s="21">
        <f t="shared" ref="AG34" si="38">AG33/AG28*100</f>
        <v>0.45871559633027525</v>
      </c>
    </row>
    <row r="35" spans="1:33" x14ac:dyDescent="0.25">
      <c r="A35" s="11" t="s">
        <v>26</v>
      </c>
      <c r="B35" s="12" t="s">
        <v>16</v>
      </c>
      <c r="C35" s="13"/>
      <c r="D35" s="14">
        <v>697</v>
      </c>
      <c r="E35" s="14">
        <v>633</v>
      </c>
      <c r="F35" s="60">
        <v>745</v>
      </c>
      <c r="G35" s="60">
        <v>513</v>
      </c>
      <c r="H35" s="26"/>
      <c r="I35" s="13"/>
      <c r="J35" s="14">
        <v>799</v>
      </c>
      <c r="K35" s="14">
        <v>650</v>
      </c>
      <c r="L35" s="14">
        <v>609</v>
      </c>
      <c r="M35" s="14">
        <v>667</v>
      </c>
      <c r="N35" s="14">
        <v>658</v>
      </c>
      <c r="O35" s="15"/>
      <c r="P35" s="26"/>
      <c r="Q35" s="14">
        <v>801</v>
      </c>
      <c r="R35" s="14">
        <v>475</v>
      </c>
      <c r="S35" s="14">
        <v>562</v>
      </c>
      <c r="T35" s="14">
        <v>519</v>
      </c>
      <c r="U35" s="14">
        <v>596</v>
      </c>
      <c r="V35" s="15"/>
      <c r="W35" s="13"/>
      <c r="X35" s="14">
        <v>567</v>
      </c>
      <c r="Y35" s="14">
        <v>667</v>
      </c>
      <c r="Z35" s="14">
        <v>509</v>
      </c>
      <c r="AA35" s="63"/>
      <c r="AB35" s="63"/>
      <c r="AC35" s="15"/>
      <c r="AD35" s="26"/>
      <c r="AE35" s="14">
        <v>676</v>
      </c>
      <c r="AF35" s="14">
        <v>596</v>
      </c>
      <c r="AG35" s="14">
        <v>543</v>
      </c>
    </row>
    <row r="36" spans="1:33" x14ac:dyDescent="0.25">
      <c r="A36" s="16"/>
      <c r="B36" s="4" t="s">
        <v>17</v>
      </c>
      <c r="C36" s="17"/>
      <c r="D36" s="18">
        <v>56</v>
      </c>
      <c r="E36" s="18">
        <v>42</v>
      </c>
      <c r="F36" s="61">
        <v>33</v>
      </c>
      <c r="G36" s="61">
        <v>31</v>
      </c>
      <c r="H36" s="19"/>
      <c r="I36" s="17"/>
      <c r="J36" s="18">
        <v>71</v>
      </c>
      <c r="K36" s="18">
        <v>58</v>
      </c>
      <c r="L36" s="18">
        <v>42</v>
      </c>
      <c r="M36" s="18">
        <v>46</v>
      </c>
      <c r="N36" s="18">
        <v>56</v>
      </c>
      <c r="O36" s="20"/>
      <c r="P36" s="19"/>
      <c r="Q36" s="18">
        <v>91</v>
      </c>
      <c r="R36" s="18">
        <v>50</v>
      </c>
      <c r="S36" s="18">
        <v>51</v>
      </c>
      <c r="T36" s="18">
        <v>45</v>
      </c>
      <c r="U36" s="18">
        <v>53</v>
      </c>
      <c r="V36" s="20"/>
      <c r="W36" s="17"/>
      <c r="X36" s="18">
        <v>76</v>
      </c>
      <c r="Y36" s="18">
        <v>67</v>
      </c>
      <c r="Z36" s="18">
        <v>52</v>
      </c>
      <c r="AA36" s="64"/>
      <c r="AB36" s="64"/>
      <c r="AC36" s="20"/>
      <c r="AD36" s="19"/>
      <c r="AE36" s="18">
        <v>109</v>
      </c>
      <c r="AF36" s="18">
        <v>49</v>
      </c>
      <c r="AG36" s="18">
        <v>46</v>
      </c>
    </row>
    <row r="37" spans="1:33" x14ac:dyDescent="0.25">
      <c r="A37" s="16"/>
      <c r="B37" s="4" t="s">
        <v>18</v>
      </c>
      <c r="C37" s="17"/>
      <c r="D37" s="21">
        <f>D36/D35*100</f>
        <v>8.0344332855093246</v>
      </c>
      <c r="E37" s="21">
        <f t="shared" ref="E37:G37" si="39">E36/E35*100</f>
        <v>6.6350710900473935</v>
      </c>
      <c r="F37" s="21">
        <f t="shared" si="39"/>
        <v>4.4295302013422821</v>
      </c>
      <c r="G37" s="21">
        <f t="shared" si="39"/>
        <v>6.0428849902534107</v>
      </c>
      <c r="H37" s="22"/>
      <c r="I37" s="17"/>
      <c r="J37" s="21">
        <f>J36/J35*100</f>
        <v>8.8861076345431798</v>
      </c>
      <c r="K37" s="21">
        <f>K36/K35*100</f>
        <v>8.9230769230769234</v>
      </c>
      <c r="L37" s="21">
        <f>L36/L35*100</f>
        <v>6.8965517241379306</v>
      </c>
      <c r="M37" s="21">
        <f>M36/M35*100</f>
        <v>6.8965517241379306</v>
      </c>
      <c r="N37" s="21">
        <f>N36/N35*100</f>
        <v>8.5106382978723403</v>
      </c>
      <c r="O37" s="20"/>
      <c r="P37" s="19"/>
      <c r="Q37" s="21">
        <f t="shared" ref="Q37:U37" si="40">Q36/Q35*100</f>
        <v>11.36079900124844</v>
      </c>
      <c r="R37" s="21">
        <f t="shared" si="40"/>
        <v>10.526315789473683</v>
      </c>
      <c r="S37" s="21">
        <f t="shared" si="40"/>
        <v>9.07473309608541</v>
      </c>
      <c r="T37" s="21">
        <f t="shared" si="40"/>
        <v>8.6705202312138727</v>
      </c>
      <c r="U37" s="21">
        <f t="shared" si="40"/>
        <v>8.8926174496644297</v>
      </c>
      <c r="V37" s="23"/>
      <c r="W37" s="17"/>
      <c r="X37" s="21">
        <f t="shared" ref="X37:AF37" si="41">X36/X35*100</f>
        <v>13.403880070546737</v>
      </c>
      <c r="Y37" s="21">
        <f t="shared" si="41"/>
        <v>10.044977511244378</v>
      </c>
      <c r="Z37" s="21">
        <f t="shared" si="41"/>
        <v>10.216110019646365</v>
      </c>
      <c r="AA37" s="64"/>
      <c r="AB37" s="64"/>
      <c r="AC37" s="20"/>
      <c r="AD37" s="19"/>
      <c r="AE37" s="21">
        <f t="shared" si="41"/>
        <v>16.124260355029584</v>
      </c>
      <c r="AF37" s="21">
        <f t="shared" si="41"/>
        <v>8.2214765100671148</v>
      </c>
      <c r="AG37" s="21">
        <f t="shared" ref="AG37" si="42">AG36/AG35*100</f>
        <v>8.4714548802946599</v>
      </c>
    </row>
    <row r="38" spans="1:33" x14ac:dyDescent="0.25">
      <c r="A38" s="24"/>
      <c r="B38" s="25" t="s">
        <v>19</v>
      </c>
      <c r="C38" s="17"/>
      <c r="D38" s="18">
        <v>0</v>
      </c>
      <c r="E38" s="18">
        <v>1</v>
      </c>
      <c r="F38" s="61">
        <v>0</v>
      </c>
      <c r="G38" s="61">
        <v>0</v>
      </c>
      <c r="H38" s="19"/>
      <c r="I38" s="17"/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20"/>
      <c r="P38" s="19"/>
      <c r="Q38" s="18">
        <v>0</v>
      </c>
      <c r="R38" s="18">
        <v>0</v>
      </c>
      <c r="S38" s="18">
        <v>0</v>
      </c>
      <c r="T38" s="18">
        <v>0</v>
      </c>
      <c r="U38" s="18">
        <v>1</v>
      </c>
      <c r="V38" s="20"/>
      <c r="W38" s="17"/>
      <c r="X38" s="18">
        <v>1</v>
      </c>
      <c r="Y38" s="18">
        <v>0</v>
      </c>
      <c r="Z38" s="18">
        <v>0</v>
      </c>
      <c r="AA38" s="64"/>
      <c r="AB38" s="64"/>
      <c r="AC38" s="20"/>
      <c r="AD38" s="19"/>
      <c r="AE38" s="18">
        <v>3</v>
      </c>
      <c r="AF38" s="18">
        <v>1</v>
      </c>
      <c r="AG38" s="18">
        <v>0</v>
      </c>
    </row>
    <row r="39" spans="1:33" x14ac:dyDescent="0.25">
      <c r="A39" s="24"/>
      <c r="B39" s="25" t="s">
        <v>20</v>
      </c>
      <c r="C39" s="17"/>
      <c r="D39" s="21">
        <f>D38/D35*100</f>
        <v>0</v>
      </c>
      <c r="E39" s="21">
        <f t="shared" ref="E39:F39" si="43">E38/E35*100</f>
        <v>0.15797788309636651</v>
      </c>
      <c r="F39" s="21">
        <f t="shared" si="43"/>
        <v>0</v>
      </c>
      <c r="G39" s="62">
        <v>0</v>
      </c>
      <c r="H39" s="19"/>
      <c r="I39" s="17"/>
      <c r="J39" s="21">
        <f>J38/J35*100</f>
        <v>0.12515644555694619</v>
      </c>
      <c r="K39" s="21">
        <f>K38/K35*100</f>
        <v>0</v>
      </c>
      <c r="L39" s="21">
        <f>L38/L35*100</f>
        <v>0</v>
      </c>
      <c r="M39" s="21">
        <f t="shared" ref="M39:U39" si="44">M38/M35*100</f>
        <v>0</v>
      </c>
      <c r="N39" s="128">
        <f t="shared" si="44"/>
        <v>0</v>
      </c>
      <c r="O39" s="20"/>
      <c r="P39" s="19"/>
      <c r="Q39" s="21">
        <f t="shared" si="44"/>
        <v>0</v>
      </c>
      <c r="R39" s="21">
        <f t="shared" si="44"/>
        <v>0</v>
      </c>
      <c r="S39" s="21">
        <f t="shared" si="44"/>
        <v>0</v>
      </c>
      <c r="T39" s="21">
        <f t="shared" si="44"/>
        <v>0</v>
      </c>
      <c r="U39" s="21">
        <f t="shared" si="44"/>
        <v>0.16778523489932887</v>
      </c>
      <c r="V39" s="20"/>
      <c r="W39" s="17"/>
      <c r="X39" s="21">
        <f t="shared" ref="X39:AF39" si="45">X38/X35*100</f>
        <v>0.17636684303350969</v>
      </c>
      <c r="Y39" s="21">
        <f t="shared" si="45"/>
        <v>0</v>
      </c>
      <c r="Z39" s="21">
        <f t="shared" si="45"/>
        <v>0</v>
      </c>
      <c r="AA39" s="64"/>
      <c r="AB39" s="64"/>
      <c r="AC39" s="20"/>
      <c r="AD39" s="19"/>
      <c r="AE39" s="21">
        <f t="shared" si="45"/>
        <v>0.4437869822485207</v>
      </c>
      <c r="AF39" s="21">
        <f t="shared" si="45"/>
        <v>0.16778523489932887</v>
      </c>
      <c r="AG39" s="21">
        <f t="shared" ref="AG39" si="46">AG38/AG35*100</f>
        <v>0</v>
      </c>
    </row>
    <row r="40" spans="1:33" x14ac:dyDescent="0.25">
      <c r="A40" s="24"/>
      <c r="B40" s="25" t="s">
        <v>21</v>
      </c>
      <c r="C40" s="17"/>
      <c r="D40" s="18">
        <v>8</v>
      </c>
      <c r="E40" s="18">
        <v>3</v>
      </c>
      <c r="F40" s="61">
        <v>7</v>
      </c>
      <c r="G40" s="61">
        <v>4</v>
      </c>
      <c r="H40" s="19"/>
      <c r="I40" s="17"/>
      <c r="J40" s="18">
        <v>4</v>
      </c>
      <c r="K40" s="18">
        <v>6</v>
      </c>
      <c r="L40" s="18">
        <v>3</v>
      </c>
      <c r="M40" s="18">
        <v>3</v>
      </c>
      <c r="N40" s="18">
        <v>4</v>
      </c>
      <c r="O40" s="20"/>
      <c r="P40" s="19"/>
      <c r="Q40" s="18">
        <v>4</v>
      </c>
      <c r="R40" s="18">
        <v>7</v>
      </c>
      <c r="S40" s="18">
        <v>6</v>
      </c>
      <c r="T40" s="18">
        <v>0</v>
      </c>
      <c r="U40" s="18">
        <v>1</v>
      </c>
      <c r="V40" s="20"/>
      <c r="W40" s="17"/>
      <c r="X40" s="18">
        <v>9</v>
      </c>
      <c r="Y40" s="18">
        <v>5</v>
      </c>
      <c r="Z40" s="18">
        <v>5</v>
      </c>
      <c r="AA40" s="64"/>
      <c r="AB40" s="64"/>
      <c r="AC40" s="20"/>
      <c r="AD40" s="19"/>
      <c r="AE40" s="18">
        <v>6</v>
      </c>
      <c r="AF40" s="18">
        <v>4</v>
      </c>
      <c r="AG40" s="18">
        <v>4</v>
      </c>
    </row>
    <row r="41" spans="1:33" x14ac:dyDescent="0.25">
      <c r="A41" s="24"/>
      <c r="B41" s="25" t="s">
        <v>22</v>
      </c>
      <c r="C41" s="17"/>
      <c r="D41" s="21">
        <f>D40/D35*100</f>
        <v>1.1477761836441895</v>
      </c>
      <c r="E41" s="21">
        <f t="shared" ref="E41:G41" si="47">E40/E35*100</f>
        <v>0.47393364928909953</v>
      </c>
      <c r="F41" s="21">
        <f t="shared" si="47"/>
        <v>0.93959731543624159</v>
      </c>
      <c r="G41" s="21">
        <f t="shared" si="47"/>
        <v>0.77972709551656916</v>
      </c>
      <c r="H41" s="19"/>
      <c r="I41" s="17"/>
      <c r="J41" s="21">
        <f>J40/J35*100</f>
        <v>0.50062578222778475</v>
      </c>
      <c r="K41" s="21">
        <f>K40/K35*100</f>
        <v>0.92307692307692313</v>
      </c>
      <c r="L41" s="21">
        <f>L40/L35*100</f>
        <v>0.49261083743842365</v>
      </c>
      <c r="M41" s="21">
        <f>M40/M35*100</f>
        <v>0.4497751124437781</v>
      </c>
      <c r="N41" s="21">
        <f>N40/N35*100</f>
        <v>0.60790273556231</v>
      </c>
      <c r="O41" s="20"/>
      <c r="P41" s="19"/>
      <c r="Q41" s="21">
        <f t="shared" ref="Q41:U41" si="48">Q40/Q35*100</f>
        <v>0.49937578027465668</v>
      </c>
      <c r="R41" s="21">
        <f t="shared" si="48"/>
        <v>1.4736842105263157</v>
      </c>
      <c r="S41" s="21">
        <f t="shared" si="48"/>
        <v>1.0676156583629894</v>
      </c>
      <c r="T41" s="21">
        <f t="shared" si="48"/>
        <v>0</v>
      </c>
      <c r="U41" s="21">
        <f t="shared" si="48"/>
        <v>0.16778523489932887</v>
      </c>
      <c r="V41" s="20"/>
      <c r="W41" s="17"/>
      <c r="X41" s="21">
        <f t="shared" ref="X41:AF41" si="49">X40/X35*100</f>
        <v>1.5873015873015872</v>
      </c>
      <c r="Y41" s="21">
        <f t="shared" si="49"/>
        <v>0.7496251874062968</v>
      </c>
      <c r="Z41" s="21">
        <f t="shared" si="49"/>
        <v>0.98231827111984282</v>
      </c>
      <c r="AA41" s="64"/>
      <c r="AB41" s="64"/>
      <c r="AC41" s="20"/>
      <c r="AD41" s="19"/>
      <c r="AE41" s="21">
        <f t="shared" si="49"/>
        <v>0.8875739644970414</v>
      </c>
      <c r="AF41" s="21">
        <f t="shared" si="49"/>
        <v>0.67114093959731547</v>
      </c>
      <c r="AG41" s="21">
        <f t="shared" ref="AG41" si="50">AG40/AG35*100</f>
        <v>0.73664825046040516</v>
      </c>
    </row>
    <row r="42" spans="1:33" x14ac:dyDescent="0.25">
      <c r="A42" s="11" t="s">
        <v>27</v>
      </c>
      <c r="B42" s="12" t="s">
        <v>16</v>
      </c>
      <c r="C42" s="13"/>
      <c r="D42" s="14">
        <v>333</v>
      </c>
      <c r="E42" s="14">
        <v>346</v>
      </c>
      <c r="F42" s="60">
        <v>349</v>
      </c>
      <c r="G42" s="60">
        <v>293</v>
      </c>
      <c r="H42" s="26"/>
      <c r="I42" s="13"/>
      <c r="J42" s="14">
        <v>387</v>
      </c>
      <c r="K42" s="14">
        <v>336</v>
      </c>
      <c r="L42" s="14">
        <v>314</v>
      </c>
      <c r="M42" s="14">
        <v>366</v>
      </c>
      <c r="N42" s="14">
        <v>365</v>
      </c>
      <c r="O42" s="15"/>
      <c r="P42" s="26"/>
      <c r="Q42" s="14">
        <v>435</v>
      </c>
      <c r="R42" s="14">
        <v>325</v>
      </c>
      <c r="S42" s="14">
        <v>281</v>
      </c>
      <c r="T42" s="14">
        <v>306</v>
      </c>
      <c r="U42" s="14">
        <v>271</v>
      </c>
      <c r="V42" s="15"/>
      <c r="W42" s="13"/>
      <c r="X42" s="14">
        <v>292</v>
      </c>
      <c r="Y42" s="14">
        <v>310</v>
      </c>
      <c r="Z42" s="14">
        <v>249</v>
      </c>
      <c r="AA42" s="63"/>
      <c r="AB42" s="63"/>
      <c r="AC42" s="15"/>
      <c r="AD42" s="26"/>
      <c r="AE42" s="14">
        <v>384</v>
      </c>
      <c r="AF42" s="14">
        <v>290</v>
      </c>
      <c r="AG42" s="14">
        <v>267</v>
      </c>
    </row>
    <row r="43" spans="1:33" x14ac:dyDescent="0.25">
      <c r="A43" s="16"/>
      <c r="B43" s="4" t="s">
        <v>17</v>
      </c>
      <c r="C43" s="17"/>
      <c r="D43" s="18">
        <v>27</v>
      </c>
      <c r="E43" s="18">
        <v>16</v>
      </c>
      <c r="F43" s="61">
        <v>30</v>
      </c>
      <c r="G43" s="61">
        <v>30</v>
      </c>
      <c r="H43" s="19"/>
      <c r="I43" s="17"/>
      <c r="J43" s="18">
        <v>35</v>
      </c>
      <c r="K43" s="18">
        <v>23</v>
      </c>
      <c r="L43" s="18">
        <v>23</v>
      </c>
      <c r="M43" s="18">
        <v>16</v>
      </c>
      <c r="N43" s="18">
        <v>38</v>
      </c>
      <c r="O43" s="20"/>
      <c r="P43" s="19"/>
      <c r="Q43" s="18">
        <v>40</v>
      </c>
      <c r="R43" s="18">
        <v>24</v>
      </c>
      <c r="S43" s="18">
        <v>27</v>
      </c>
      <c r="T43" s="18">
        <v>34</v>
      </c>
      <c r="U43" s="18">
        <v>29</v>
      </c>
      <c r="V43" s="20"/>
      <c r="W43" s="17"/>
      <c r="X43" s="18">
        <v>30</v>
      </c>
      <c r="Y43" s="18">
        <v>33</v>
      </c>
      <c r="Z43" s="18">
        <v>42</v>
      </c>
      <c r="AA43" s="64"/>
      <c r="AB43" s="64"/>
      <c r="AC43" s="20"/>
      <c r="AD43" s="19"/>
      <c r="AE43" s="18">
        <v>25</v>
      </c>
      <c r="AF43" s="18">
        <v>31</v>
      </c>
      <c r="AG43" s="18">
        <v>24</v>
      </c>
    </row>
    <row r="44" spans="1:33" x14ac:dyDescent="0.25">
      <c r="A44" s="16"/>
      <c r="B44" s="4" t="s">
        <v>18</v>
      </c>
      <c r="C44" s="17"/>
      <c r="D44" s="21">
        <f>D43/D42*100</f>
        <v>8.1081081081081088</v>
      </c>
      <c r="E44" s="21">
        <f t="shared" ref="E44:G44" si="51">E43/E42*100</f>
        <v>4.6242774566473983</v>
      </c>
      <c r="F44" s="21">
        <f t="shared" si="51"/>
        <v>8.5959885386819472</v>
      </c>
      <c r="G44" s="21">
        <f t="shared" si="51"/>
        <v>10.238907849829351</v>
      </c>
      <c r="H44" s="22"/>
      <c r="I44" s="17"/>
      <c r="J44" s="21">
        <f>J43/J42*100</f>
        <v>9.043927648578812</v>
      </c>
      <c r="K44" s="21">
        <f>K43/K42*100</f>
        <v>6.8452380952380958</v>
      </c>
      <c r="L44" s="21">
        <f>L43/L42*100</f>
        <v>7.3248407643312099</v>
      </c>
      <c r="M44" s="21">
        <f>M43/M42*100</f>
        <v>4.3715846994535523</v>
      </c>
      <c r="N44" s="21">
        <f>N43/N42*100</f>
        <v>10.41095890410959</v>
      </c>
      <c r="O44" s="20"/>
      <c r="P44" s="19"/>
      <c r="Q44" s="21">
        <f t="shared" ref="Q44:U44" si="52">Q43/Q42*100</f>
        <v>9.1954022988505741</v>
      </c>
      <c r="R44" s="21">
        <f t="shared" si="52"/>
        <v>7.384615384615385</v>
      </c>
      <c r="S44" s="21">
        <f t="shared" si="52"/>
        <v>9.6085409252669027</v>
      </c>
      <c r="T44" s="21">
        <f t="shared" si="52"/>
        <v>11.111111111111111</v>
      </c>
      <c r="U44" s="21">
        <f t="shared" si="52"/>
        <v>10.701107011070111</v>
      </c>
      <c r="V44" s="23"/>
      <c r="W44" s="17"/>
      <c r="X44" s="21">
        <f t="shared" ref="X44:AF44" si="53">X43/X42*100</f>
        <v>10.273972602739725</v>
      </c>
      <c r="Y44" s="21">
        <f t="shared" si="53"/>
        <v>10.64516129032258</v>
      </c>
      <c r="Z44" s="21">
        <f t="shared" si="53"/>
        <v>16.867469879518072</v>
      </c>
      <c r="AA44" s="64"/>
      <c r="AB44" s="64"/>
      <c r="AC44" s="20"/>
      <c r="AD44" s="19"/>
      <c r="AE44" s="21">
        <f t="shared" si="53"/>
        <v>6.510416666666667</v>
      </c>
      <c r="AF44" s="21">
        <f t="shared" si="53"/>
        <v>10.689655172413794</v>
      </c>
      <c r="AG44" s="21">
        <f t="shared" ref="AG44" si="54">AG43/AG42*100</f>
        <v>8.9887640449438209</v>
      </c>
    </row>
    <row r="45" spans="1:33" x14ac:dyDescent="0.25">
      <c r="A45" s="24"/>
      <c r="B45" s="25" t="s">
        <v>19</v>
      </c>
      <c r="C45" s="17"/>
      <c r="D45" s="18">
        <v>0</v>
      </c>
      <c r="E45" s="18">
        <v>2</v>
      </c>
      <c r="F45" s="61">
        <v>0</v>
      </c>
      <c r="G45" s="61">
        <v>1</v>
      </c>
      <c r="H45" s="19"/>
      <c r="I45" s="17"/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20"/>
      <c r="P45" s="19"/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20"/>
      <c r="W45" s="17"/>
      <c r="X45" s="18">
        <v>0</v>
      </c>
      <c r="Y45" s="18">
        <v>0</v>
      </c>
      <c r="Z45" s="18">
        <v>0</v>
      </c>
      <c r="AA45" s="64"/>
      <c r="AB45" s="64"/>
      <c r="AC45" s="20"/>
      <c r="AD45" s="19"/>
      <c r="AE45" s="18">
        <v>0</v>
      </c>
      <c r="AF45" s="18">
        <v>0</v>
      </c>
      <c r="AG45" s="18">
        <v>0</v>
      </c>
    </row>
    <row r="46" spans="1:33" x14ac:dyDescent="0.25">
      <c r="A46" s="24"/>
      <c r="B46" s="25" t="s">
        <v>20</v>
      </c>
      <c r="C46" s="17"/>
      <c r="D46" s="21">
        <f>D45/D42*100</f>
        <v>0</v>
      </c>
      <c r="E46" s="21">
        <f t="shared" ref="E46:G46" si="55">E45/E42*100</f>
        <v>0.57803468208092479</v>
      </c>
      <c r="F46" s="21">
        <f t="shared" si="55"/>
        <v>0</v>
      </c>
      <c r="G46" s="21">
        <f t="shared" si="55"/>
        <v>0.34129692832764508</v>
      </c>
      <c r="H46" s="19"/>
      <c r="I46" s="17"/>
      <c r="J46" s="21">
        <v>0</v>
      </c>
      <c r="K46" s="21">
        <v>0</v>
      </c>
      <c r="L46" s="21">
        <v>0</v>
      </c>
      <c r="M46" s="21">
        <v>0</v>
      </c>
      <c r="N46" s="128">
        <v>0</v>
      </c>
      <c r="O46" s="20"/>
      <c r="P46" s="19"/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0"/>
      <c r="W46" s="17"/>
      <c r="X46" s="21">
        <f t="shared" ref="X46:AE46" si="56">X45/X42*100</f>
        <v>0</v>
      </c>
      <c r="Y46" s="21">
        <f t="shared" si="56"/>
        <v>0</v>
      </c>
      <c r="Z46" s="21">
        <f t="shared" si="56"/>
        <v>0</v>
      </c>
      <c r="AA46" s="64"/>
      <c r="AB46" s="64"/>
      <c r="AC46" s="20"/>
      <c r="AD46" s="19"/>
      <c r="AE46" s="21">
        <f t="shared" si="56"/>
        <v>0</v>
      </c>
      <c r="AF46" s="21">
        <v>0</v>
      </c>
      <c r="AG46" s="21">
        <v>0</v>
      </c>
    </row>
    <row r="47" spans="1:33" x14ac:dyDescent="0.25">
      <c r="A47" s="25"/>
      <c r="B47" s="25" t="s">
        <v>21</v>
      </c>
      <c r="C47" s="17"/>
      <c r="D47" s="18">
        <v>1</v>
      </c>
      <c r="E47" s="18">
        <v>0</v>
      </c>
      <c r="F47" s="61">
        <v>2</v>
      </c>
      <c r="G47" s="61">
        <v>1</v>
      </c>
      <c r="H47" s="19"/>
      <c r="I47" s="17"/>
      <c r="J47" s="18">
        <v>1</v>
      </c>
      <c r="K47" s="18">
        <v>1</v>
      </c>
      <c r="L47" s="18">
        <v>2</v>
      </c>
      <c r="M47" s="18">
        <v>0</v>
      </c>
      <c r="N47" s="18">
        <v>2</v>
      </c>
      <c r="O47" s="20"/>
      <c r="P47" s="19"/>
      <c r="Q47" s="18">
        <v>1</v>
      </c>
      <c r="R47" s="18">
        <v>4</v>
      </c>
      <c r="S47" s="18">
        <v>1</v>
      </c>
      <c r="T47" s="18">
        <v>0</v>
      </c>
      <c r="U47" s="18">
        <v>1</v>
      </c>
      <c r="V47" s="20"/>
      <c r="W47" s="17"/>
      <c r="X47" s="18">
        <v>3</v>
      </c>
      <c r="Y47" s="18">
        <v>1</v>
      </c>
      <c r="Z47" s="18">
        <v>1</v>
      </c>
      <c r="AA47" s="64"/>
      <c r="AB47" s="64"/>
      <c r="AC47" s="20"/>
      <c r="AD47" s="19"/>
      <c r="AE47" s="18">
        <v>3</v>
      </c>
      <c r="AF47" s="18">
        <v>0</v>
      </c>
      <c r="AG47" s="18">
        <v>1</v>
      </c>
    </row>
    <row r="48" spans="1:33" ht="15.75" thickBot="1" x14ac:dyDescent="0.3">
      <c r="A48" s="24"/>
      <c r="B48" s="25" t="s">
        <v>22</v>
      </c>
      <c r="C48" s="17"/>
      <c r="D48" s="21">
        <f>D47/D42*100</f>
        <v>0.3003003003003003</v>
      </c>
      <c r="E48" s="21">
        <f t="shared" ref="E48:G48" si="57">E47/E42*100</f>
        <v>0</v>
      </c>
      <c r="F48" s="21">
        <f t="shared" si="57"/>
        <v>0.57306590257879653</v>
      </c>
      <c r="G48" s="21">
        <f t="shared" si="57"/>
        <v>0.34129692832764508</v>
      </c>
      <c r="H48" s="57"/>
      <c r="I48" s="127"/>
      <c r="J48" s="21">
        <f>J47/J42*100</f>
        <v>0.2583979328165375</v>
      </c>
      <c r="K48" s="21">
        <f>K47/K42*100</f>
        <v>0.29761904761904762</v>
      </c>
      <c r="L48" s="21">
        <f>L47/L42*100</f>
        <v>0.63694267515923575</v>
      </c>
      <c r="M48" s="21">
        <f t="shared" ref="M48:U48" si="58">M47/M42*100</f>
        <v>0</v>
      </c>
      <c r="N48" s="21">
        <f t="shared" si="58"/>
        <v>0.54794520547945202</v>
      </c>
      <c r="O48" s="20"/>
      <c r="P48" s="19"/>
      <c r="Q48" s="21">
        <f t="shared" si="58"/>
        <v>0.22988505747126436</v>
      </c>
      <c r="R48" s="21">
        <f t="shared" si="58"/>
        <v>1.2307692307692308</v>
      </c>
      <c r="S48" s="21">
        <f t="shared" si="58"/>
        <v>0.35587188612099641</v>
      </c>
      <c r="T48" s="21">
        <f t="shared" si="58"/>
        <v>0</v>
      </c>
      <c r="U48" s="21">
        <f t="shared" si="58"/>
        <v>0.36900369003690037</v>
      </c>
      <c r="V48" s="20"/>
      <c r="W48" s="17"/>
      <c r="X48" s="21">
        <f t="shared" ref="X48:AE48" si="59">X47/X42*100</f>
        <v>1.0273972602739725</v>
      </c>
      <c r="Y48" s="21">
        <f t="shared" si="59"/>
        <v>0.32258064516129031</v>
      </c>
      <c r="Z48" s="21">
        <f t="shared" si="59"/>
        <v>0.40160642570281119</v>
      </c>
      <c r="AA48" s="64"/>
      <c r="AB48" s="64"/>
      <c r="AC48" s="20"/>
      <c r="AD48" s="19"/>
      <c r="AE48" s="21">
        <f t="shared" si="59"/>
        <v>0.78125</v>
      </c>
      <c r="AF48" s="21">
        <v>0</v>
      </c>
      <c r="AG48" s="21">
        <v>0</v>
      </c>
    </row>
    <row r="49" spans="1:33" x14ac:dyDescent="0.25">
      <c r="A49" s="27" t="s">
        <v>16</v>
      </c>
      <c r="B49" s="28" t="s">
        <v>16</v>
      </c>
      <c r="C49" s="29"/>
      <c r="D49" s="30">
        <f t="shared" ref="D49:F50" si="60">D7+D14+D21+D28+D35+D42</f>
        <v>2832</v>
      </c>
      <c r="E49" s="30">
        <f t="shared" si="60"/>
        <v>2658</v>
      </c>
      <c r="F49" s="30">
        <f t="shared" si="60"/>
        <v>2764</v>
      </c>
      <c r="G49" s="30">
        <f t="shared" ref="G49:J49" si="61">G7+G14+G21+G28+G35+G42</f>
        <v>2292</v>
      </c>
      <c r="H49" s="19"/>
      <c r="I49" s="17"/>
      <c r="J49" s="30">
        <f t="shared" si="61"/>
        <v>3119</v>
      </c>
      <c r="K49" s="30">
        <f t="shared" ref="K49:L49" si="62">K7+K14+K21+K28+K35+K42</f>
        <v>2738</v>
      </c>
      <c r="L49" s="30">
        <f t="shared" si="62"/>
        <v>2520</v>
      </c>
      <c r="M49" s="30">
        <f t="shared" ref="M49:N49" si="63">M7+M14+M21+M28+M35+M42</f>
        <v>2670</v>
      </c>
      <c r="N49" s="30">
        <f t="shared" si="63"/>
        <v>2693</v>
      </c>
      <c r="O49" s="32"/>
      <c r="P49" s="31"/>
      <c r="Q49" s="30">
        <f t="shared" ref="Q49:R49" si="64">Q7+Q14+Q21+Q28+Q35+Q42</f>
        <v>3173</v>
      </c>
      <c r="R49" s="30">
        <f t="shared" si="64"/>
        <v>2331</v>
      </c>
      <c r="S49" s="30">
        <f t="shared" ref="S49:T49" si="65">S7+S14+S21+S28+S35+S42</f>
        <v>2117</v>
      </c>
      <c r="T49" s="30">
        <f t="shared" si="65"/>
        <v>2331</v>
      </c>
      <c r="U49" s="30">
        <f t="shared" ref="U49" si="66">U7+U14+U21+U28+U35+U42</f>
        <v>2431</v>
      </c>
      <c r="V49" s="32"/>
      <c r="W49" s="29"/>
      <c r="X49" s="30">
        <f t="shared" ref="X49:Y50" si="67">X7+X14+X21+X28+X35+X42</f>
        <v>2477</v>
      </c>
      <c r="Y49" s="30">
        <f t="shared" si="67"/>
        <v>2638</v>
      </c>
      <c r="Z49" s="30">
        <f t="shared" ref="Z49" si="68">Z7+Z14+Z21+Z28+Z35+Z42</f>
        <v>1649</v>
      </c>
      <c r="AA49" s="66"/>
      <c r="AB49" s="66"/>
      <c r="AC49" s="32"/>
      <c r="AD49" s="31"/>
      <c r="AE49" s="30">
        <f t="shared" ref="AE49:AF49" si="69">AE7+AE14+AE21+AE28+AE35+AE42</f>
        <v>2635</v>
      </c>
      <c r="AF49" s="30">
        <f t="shared" si="69"/>
        <v>2420</v>
      </c>
      <c r="AG49" s="30">
        <f t="shared" ref="AG49" si="70">AG7+AG14+AG21+AG28+AG35+AG42</f>
        <v>2155</v>
      </c>
    </row>
    <row r="50" spans="1:33" x14ac:dyDescent="0.25">
      <c r="A50" s="16"/>
      <c r="B50" s="4" t="s">
        <v>17</v>
      </c>
      <c r="C50" s="17"/>
      <c r="D50" s="18">
        <f t="shared" si="60"/>
        <v>257</v>
      </c>
      <c r="E50" s="18">
        <f t="shared" si="60"/>
        <v>209</v>
      </c>
      <c r="F50" s="18">
        <f t="shared" si="60"/>
        <v>194</v>
      </c>
      <c r="G50" s="18">
        <f t="shared" ref="G50:J50" si="71">G8+G15+G22+G29+G36+G43</f>
        <v>160</v>
      </c>
      <c r="H50" s="19"/>
      <c r="I50" s="17"/>
      <c r="J50" s="18">
        <f t="shared" si="71"/>
        <v>329</v>
      </c>
      <c r="K50" s="18">
        <f t="shared" ref="K50:L50" si="72">K8+K15+K22+K29+K36+K43</f>
        <v>213</v>
      </c>
      <c r="L50" s="18">
        <f t="shared" si="72"/>
        <v>202</v>
      </c>
      <c r="M50" s="18">
        <f t="shared" ref="M50:N50" si="73">M8+M15+M22+M29+M36+M43</f>
        <v>225</v>
      </c>
      <c r="N50" s="18">
        <f t="shared" si="73"/>
        <v>247</v>
      </c>
      <c r="O50" s="20"/>
      <c r="P50" s="19"/>
      <c r="Q50" s="18">
        <f t="shared" ref="Q50:R50" si="74">Q8+Q15+Q22+Q29+Q36+Q43</f>
        <v>374</v>
      </c>
      <c r="R50" s="18">
        <f t="shared" si="74"/>
        <v>212</v>
      </c>
      <c r="S50" s="18">
        <f t="shared" ref="S50:T50" si="75">S8+S15+S22+S29+S36+S43</f>
        <v>204</v>
      </c>
      <c r="T50" s="18">
        <f t="shared" si="75"/>
        <v>224</v>
      </c>
      <c r="U50" s="18">
        <f t="shared" ref="U50" si="76">U8+U15+U22+U29+U36+U43</f>
        <v>248</v>
      </c>
      <c r="V50" s="20"/>
      <c r="W50" s="17"/>
      <c r="X50" s="18">
        <f t="shared" si="67"/>
        <v>320</v>
      </c>
      <c r="Y50" s="18">
        <f t="shared" si="67"/>
        <v>240</v>
      </c>
      <c r="Z50" s="18">
        <f t="shared" ref="Z50" si="77">Z8+Z15+Z22+Z29+Z36+Z43</f>
        <v>181</v>
      </c>
      <c r="AA50" s="64"/>
      <c r="AB50" s="64"/>
      <c r="AC50" s="20"/>
      <c r="AD50" s="19"/>
      <c r="AE50" s="18">
        <f t="shared" ref="AE50:AF50" si="78">AE8+AE15+AE22+AE29+AE36+AE43</f>
        <v>345</v>
      </c>
      <c r="AF50" s="18">
        <f t="shared" si="78"/>
        <v>193</v>
      </c>
      <c r="AG50" s="18">
        <f t="shared" ref="AG50" si="79">AG8+AG15+AG22+AG29+AG36+AG43</f>
        <v>192</v>
      </c>
    </row>
    <row r="51" spans="1:33" x14ac:dyDescent="0.25">
      <c r="A51" s="16"/>
      <c r="B51" s="4" t="s">
        <v>18</v>
      </c>
      <c r="C51" s="33"/>
      <c r="D51" s="21">
        <f>D50/D49*100</f>
        <v>9.0748587570621471</v>
      </c>
      <c r="E51" s="21">
        <f t="shared" ref="E51:F51" si="80">E50/E49*100</f>
        <v>7.8630549285176823</v>
      </c>
      <c r="F51" s="21">
        <f t="shared" si="80"/>
        <v>7.0188133140376268</v>
      </c>
      <c r="G51" s="21">
        <f t="shared" ref="G51:J51" si="81">G50/G49*100</f>
        <v>6.9808027923211169</v>
      </c>
      <c r="H51" s="22"/>
      <c r="I51" s="17"/>
      <c r="J51" s="21">
        <f t="shared" si="81"/>
        <v>10.548252645078552</v>
      </c>
      <c r="K51" s="21">
        <f t="shared" ref="K51:L51" si="82">K50/K49*100</f>
        <v>7.7794010226442651</v>
      </c>
      <c r="L51" s="21">
        <f t="shared" si="82"/>
        <v>8.0158730158730158</v>
      </c>
      <c r="M51" s="21">
        <f t="shared" ref="M51:N51" si="83">M50/M49*100</f>
        <v>8.4269662921348321</v>
      </c>
      <c r="N51" s="21">
        <f t="shared" si="83"/>
        <v>9.1719272187151883</v>
      </c>
      <c r="O51" s="20"/>
      <c r="P51" s="19"/>
      <c r="Q51" s="21">
        <f t="shared" ref="Q51:R51" si="84">Q50/Q49*100</f>
        <v>11.786952410967539</v>
      </c>
      <c r="R51" s="21">
        <f t="shared" si="84"/>
        <v>9.0948090948090954</v>
      </c>
      <c r="S51" s="21">
        <f t="shared" ref="S51:T51" si="85">S50/S49*100</f>
        <v>9.6362777515351912</v>
      </c>
      <c r="T51" s="21">
        <f t="shared" si="85"/>
        <v>9.6096096096096097</v>
      </c>
      <c r="U51" s="21">
        <f t="shared" ref="U51" si="86">U50/U49*100</f>
        <v>10.201563142739612</v>
      </c>
      <c r="V51" s="23"/>
      <c r="W51" s="33"/>
      <c r="X51" s="21">
        <f t="shared" ref="X51:Y51" si="87">X50/X49*100</f>
        <v>12.918853451756156</v>
      </c>
      <c r="Y51" s="21">
        <f t="shared" si="87"/>
        <v>9.0978013646702056</v>
      </c>
      <c r="Z51" s="21">
        <f t="shared" ref="Z51" si="88">Z50/Z49*100</f>
        <v>10.976349302607641</v>
      </c>
      <c r="AA51" s="65"/>
      <c r="AB51" s="65"/>
      <c r="AC51" s="20"/>
      <c r="AD51" s="19"/>
      <c r="AE51" s="21">
        <f>AE50/AE49*100</f>
        <v>13.092979127134724</v>
      </c>
      <c r="AF51" s="21">
        <f>AF50/AF49*100</f>
        <v>7.9752066115702487</v>
      </c>
      <c r="AG51" s="21">
        <f>AG50/AG49*100</f>
        <v>8.9095127610208813</v>
      </c>
    </row>
    <row r="52" spans="1:33" x14ac:dyDescent="0.25">
      <c r="A52" s="24"/>
      <c r="B52" s="25" t="s">
        <v>19</v>
      </c>
      <c r="C52" s="17"/>
      <c r="D52" s="18">
        <f>D10+D17+D24+D31+D38+D45</f>
        <v>3</v>
      </c>
      <c r="E52" s="18">
        <f t="shared" ref="E52:F52" si="89">E10+E17+E24+E31+E38+E45</f>
        <v>6</v>
      </c>
      <c r="F52" s="18">
        <f t="shared" si="89"/>
        <v>1</v>
      </c>
      <c r="G52" s="18">
        <f t="shared" ref="G52:J52" si="90">G10+G17+G24+G31+G38+G45</f>
        <v>2</v>
      </c>
      <c r="H52" s="19"/>
      <c r="I52" s="17"/>
      <c r="J52" s="18">
        <f t="shared" si="90"/>
        <v>2</v>
      </c>
      <c r="K52" s="18">
        <f t="shared" ref="K52:L52" si="91">K10+K17+K24+K31+K38+K45</f>
        <v>2</v>
      </c>
      <c r="L52" s="18">
        <f t="shared" si="91"/>
        <v>3</v>
      </c>
      <c r="M52" s="18">
        <f t="shared" ref="M52:N52" si="92">M10+M17+M24+M31+M38+M45</f>
        <v>3</v>
      </c>
      <c r="N52" s="18">
        <f t="shared" si="92"/>
        <v>0</v>
      </c>
      <c r="O52" s="20"/>
      <c r="P52" s="19"/>
      <c r="Q52" s="18">
        <f t="shared" ref="Q52:R52" si="93">Q10+Q17+Q24+Q31+Q38+Q45</f>
        <v>5</v>
      </c>
      <c r="R52" s="18">
        <f t="shared" si="93"/>
        <v>4</v>
      </c>
      <c r="S52" s="18">
        <f t="shared" ref="S52:T52" si="94">S10+S17+S24+S31+S38+S45</f>
        <v>0</v>
      </c>
      <c r="T52" s="18">
        <f t="shared" si="94"/>
        <v>0</v>
      </c>
      <c r="U52" s="18">
        <f t="shared" ref="U52" si="95">U10+U17+U24+U31+U38+U45</f>
        <v>2</v>
      </c>
      <c r="V52" s="20"/>
      <c r="W52" s="17"/>
      <c r="X52" s="18">
        <f t="shared" ref="X52:Y52" si="96">X10+X17+X24+X31+X38+X45</f>
        <v>4</v>
      </c>
      <c r="Y52" s="18">
        <f t="shared" si="96"/>
        <v>1</v>
      </c>
      <c r="Z52" s="18">
        <f t="shared" ref="Z52" si="97">Z10+Z17+Z24+Z31+Z38+Z45</f>
        <v>0</v>
      </c>
      <c r="AA52" s="64"/>
      <c r="AB52" s="64"/>
      <c r="AC52" s="20"/>
      <c r="AD52" s="19"/>
      <c r="AE52" s="18">
        <f t="shared" ref="AE52:AF52" si="98">AE10+AE17+AE24+AE31+AE38+AE45</f>
        <v>5</v>
      </c>
      <c r="AF52" s="18">
        <f t="shared" si="98"/>
        <v>3</v>
      </c>
      <c r="AG52" s="18">
        <f t="shared" ref="AG52" si="99">AG10+AG17+AG24+AG31+AG38+AG45</f>
        <v>3</v>
      </c>
    </row>
    <row r="53" spans="1:33" x14ac:dyDescent="0.25">
      <c r="A53" s="24"/>
      <c r="B53" s="25" t="s">
        <v>20</v>
      </c>
      <c r="C53" s="17"/>
      <c r="D53" s="21">
        <f>D52/D49*100</f>
        <v>0.1059322033898305</v>
      </c>
      <c r="E53" s="21">
        <f t="shared" ref="E53:F53" si="100">E52/E49*100</f>
        <v>0.22573363431151239</v>
      </c>
      <c r="F53" s="21">
        <f t="shared" si="100"/>
        <v>3.6179450072358899E-2</v>
      </c>
      <c r="G53" s="21">
        <f t="shared" ref="G53:J53" si="101">G52/G49*100</f>
        <v>8.7260034904013961E-2</v>
      </c>
      <c r="H53" s="19"/>
      <c r="I53" s="17"/>
      <c r="J53" s="21">
        <f t="shared" si="101"/>
        <v>6.4123116383456233E-2</v>
      </c>
      <c r="K53" s="21">
        <f t="shared" ref="K53:L53" si="102">K52/K49*100</f>
        <v>7.3046018991964945E-2</v>
      </c>
      <c r="L53" s="21">
        <f t="shared" si="102"/>
        <v>0.11904761904761905</v>
      </c>
      <c r="M53" s="21">
        <f t="shared" ref="M53:N53" si="103">M52/M49*100</f>
        <v>0.11235955056179776</v>
      </c>
      <c r="N53" s="21">
        <f t="shared" si="103"/>
        <v>0</v>
      </c>
      <c r="O53" s="20"/>
      <c r="P53" s="19"/>
      <c r="Q53" s="21">
        <f t="shared" ref="Q53:R53" si="104">Q52/Q49*100</f>
        <v>0.15757957768673178</v>
      </c>
      <c r="R53" s="21">
        <f t="shared" si="104"/>
        <v>0.1716001716001716</v>
      </c>
      <c r="S53" s="21">
        <f t="shared" ref="S53:T53" si="105">S52/S49*100</f>
        <v>0</v>
      </c>
      <c r="T53" s="21">
        <f t="shared" si="105"/>
        <v>0</v>
      </c>
      <c r="U53" s="21">
        <f t="shared" ref="U53" si="106">U52/U49*100</f>
        <v>8.2270670505964621E-2</v>
      </c>
      <c r="V53" s="20"/>
      <c r="W53" s="17"/>
      <c r="X53" s="21">
        <f t="shared" ref="X53:Y53" si="107">X52/X49*100</f>
        <v>0.16148566814695195</v>
      </c>
      <c r="Y53" s="21">
        <f t="shared" si="107"/>
        <v>3.7907505686125852E-2</v>
      </c>
      <c r="Z53" s="21">
        <f t="shared" ref="Z53" si="108">Z52/Z49*100</f>
        <v>0</v>
      </c>
      <c r="AA53" s="65"/>
      <c r="AB53" s="65"/>
      <c r="AC53" s="20"/>
      <c r="AD53" s="19"/>
      <c r="AE53" s="21">
        <f>AE52/AE49*100</f>
        <v>0.18975332068311196</v>
      </c>
      <c r="AF53" s="21">
        <f>AF52/AF49*100</f>
        <v>0.12396694214876033</v>
      </c>
      <c r="AG53" s="21">
        <f>AG52/AG49*100</f>
        <v>0.13921113689095127</v>
      </c>
    </row>
    <row r="54" spans="1:33" x14ac:dyDescent="0.25">
      <c r="A54" s="24"/>
      <c r="B54" s="25" t="s">
        <v>21</v>
      </c>
      <c r="C54" s="34"/>
      <c r="D54" s="35">
        <f>D12+D19+D26+D33+D40+D47</f>
        <v>19</v>
      </c>
      <c r="E54" s="35">
        <f t="shared" ref="E54:F54" si="109">E12+E19+E26+E33+E40+E47</f>
        <v>16</v>
      </c>
      <c r="F54" s="35">
        <f t="shared" si="109"/>
        <v>21</v>
      </c>
      <c r="G54" s="35">
        <f t="shared" ref="G54:J54" si="110">G12+G19+G26+G33+G40+G47</f>
        <v>10</v>
      </c>
      <c r="H54" s="19"/>
      <c r="I54" s="17"/>
      <c r="J54" s="35">
        <f t="shared" si="110"/>
        <v>18</v>
      </c>
      <c r="K54" s="35">
        <f t="shared" ref="K54:L54" si="111">K12+K19+K26+K33+K40+K47</f>
        <v>22</v>
      </c>
      <c r="L54" s="35">
        <f t="shared" si="111"/>
        <v>16</v>
      </c>
      <c r="M54" s="35">
        <f t="shared" ref="M54:N54" si="112">M12+M19+M26+M33+M40+M47</f>
        <v>14</v>
      </c>
      <c r="N54" s="35">
        <f t="shared" si="112"/>
        <v>11</v>
      </c>
      <c r="O54" s="20"/>
      <c r="P54" s="19"/>
      <c r="Q54" s="35">
        <f t="shared" ref="Q54:R54" si="113">Q12+Q19+Q26+Q33+Q40+Q47</f>
        <v>21</v>
      </c>
      <c r="R54" s="35">
        <f t="shared" si="113"/>
        <v>19</v>
      </c>
      <c r="S54" s="35">
        <f t="shared" ref="S54:T54" si="114">S12+S19+S26+S33+S40+S47</f>
        <v>25</v>
      </c>
      <c r="T54" s="35">
        <f t="shared" si="114"/>
        <v>6</v>
      </c>
      <c r="U54" s="35">
        <f t="shared" ref="U54" si="115">U12+U19+U26+U33+U40+U47</f>
        <v>4</v>
      </c>
      <c r="V54" s="37"/>
      <c r="W54" s="34"/>
      <c r="X54" s="35">
        <f t="shared" ref="X54:Y54" si="116">X12+X19+X26+X33+X40+X47</f>
        <v>28</v>
      </c>
      <c r="Y54" s="35">
        <f t="shared" si="116"/>
        <v>11</v>
      </c>
      <c r="Z54" s="35">
        <f t="shared" ref="Z54" si="117">Z12+Z19+Z26+Z33+Z40+Z47</f>
        <v>11</v>
      </c>
      <c r="AA54" s="67"/>
      <c r="AB54" s="67"/>
      <c r="AC54" s="20"/>
      <c r="AD54" s="19"/>
      <c r="AE54" s="35">
        <f t="shared" ref="AE54:AF54" si="118">AE12+AE19+AE26+AE33+AE40+AE47</f>
        <v>20</v>
      </c>
      <c r="AF54" s="35">
        <f t="shared" si="118"/>
        <v>11</v>
      </c>
      <c r="AG54" s="35">
        <f t="shared" ref="AG54" si="119">AG12+AG19+AG26+AG33+AG40+AG47</f>
        <v>11</v>
      </c>
    </row>
    <row r="55" spans="1:33" ht="15.75" thickBot="1" x14ac:dyDescent="0.3">
      <c r="A55" s="38"/>
      <c r="B55" s="39" t="s">
        <v>22</v>
      </c>
      <c r="C55" s="40"/>
      <c r="D55" s="41">
        <f>D54/D49*100</f>
        <v>0.67090395480225984</v>
      </c>
      <c r="E55" s="41">
        <f t="shared" ref="E55:F55" si="120">E54/E49*100</f>
        <v>0.60195635816403303</v>
      </c>
      <c r="F55" s="41">
        <f t="shared" si="120"/>
        <v>0.75976845151953698</v>
      </c>
      <c r="G55" s="41">
        <f t="shared" ref="G55:J55" si="121">G54/G49*100</f>
        <v>0.43630017452006981</v>
      </c>
      <c r="H55" s="57"/>
      <c r="I55" s="127"/>
      <c r="J55" s="41">
        <f t="shared" si="121"/>
        <v>0.57710804745110611</v>
      </c>
      <c r="K55" s="41">
        <f t="shared" ref="K55:L55" si="122">K54/K49*100</f>
        <v>0.80350620891161428</v>
      </c>
      <c r="L55" s="41">
        <f t="shared" si="122"/>
        <v>0.63492063492063489</v>
      </c>
      <c r="M55" s="41">
        <f t="shared" ref="M55:N55" si="123">M54/M49*100</f>
        <v>0.52434456928838957</v>
      </c>
      <c r="N55" s="41">
        <f t="shared" si="123"/>
        <v>0.40846639435573706</v>
      </c>
      <c r="O55" s="58"/>
      <c r="P55" s="57"/>
      <c r="Q55" s="41">
        <f t="shared" ref="Q55:R55" si="124">Q54/Q49*100</f>
        <v>0.66183422628427357</v>
      </c>
      <c r="R55" s="41">
        <f t="shared" si="124"/>
        <v>0.81510081510081522</v>
      </c>
      <c r="S55" s="41">
        <f t="shared" ref="S55:T55" si="125">S54/S49*100</f>
        <v>1.1809163911195086</v>
      </c>
      <c r="T55" s="41">
        <f t="shared" si="125"/>
        <v>0.2574002574002574</v>
      </c>
      <c r="U55" s="41">
        <f t="shared" ref="U55" si="126">U54/U49*100</f>
        <v>0.16454134101192924</v>
      </c>
      <c r="V55" s="43"/>
      <c r="W55" s="40"/>
      <c r="X55" s="41">
        <f t="shared" ref="X55:Y55" si="127">X54/X49*100</f>
        <v>1.1303996770286637</v>
      </c>
      <c r="Y55" s="41">
        <f t="shared" si="127"/>
        <v>0.41698256254738442</v>
      </c>
      <c r="Z55" s="41">
        <f t="shared" ref="Z55" si="128">Z54/Z49*100</f>
        <v>0.66707095209217704</v>
      </c>
      <c r="AA55" s="68"/>
      <c r="AB55" s="68"/>
      <c r="AC55" s="58"/>
      <c r="AD55" s="57"/>
      <c r="AE55" s="41">
        <f t="shared" ref="AE55:AF55" si="129">AE54/AE49*100</f>
        <v>0.75901328273244784</v>
      </c>
      <c r="AF55" s="41">
        <f t="shared" si="129"/>
        <v>0.45454545454545453</v>
      </c>
      <c r="AG55" s="41">
        <f t="shared" ref="AG55" si="130">AG54/AG49*100</f>
        <v>0.51044083526682138</v>
      </c>
    </row>
    <row r="56" spans="1:33" x14ac:dyDescent="0.25">
      <c r="A56" s="44" t="s">
        <v>83</v>
      </c>
      <c r="B56" s="25"/>
      <c r="C56" s="134"/>
      <c r="D56" s="135"/>
      <c r="E56" s="135"/>
      <c r="F56" s="135"/>
      <c r="G56" s="135"/>
      <c r="H56" s="19"/>
      <c r="I56" s="19"/>
      <c r="J56" s="135"/>
      <c r="K56" s="135"/>
      <c r="L56" s="135"/>
      <c r="M56" s="135"/>
      <c r="N56" s="135"/>
      <c r="O56" s="19"/>
      <c r="P56" s="19"/>
      <c r="Q56" s="135"/>
      <c r="R56" s="135"/>
      <c r="S56" s="135"/>
      <c r="T56" s="135"/>
      <c r="U56" s="135"/>
      <c r="V56" s="134"/>
      <c r="W56" s="134"/>
      <c r="X56" s="135"/>
      <c r="Y56" s="135"/>
      <c r="Z56" s="135"/>
      <c r="AA56" s="136"/>
      <c r="AB56" s="136"/>
      <c r="AC56" s="19"/>
      <c r="AD56" s="19"/>
      <c r="AE56" s="135"/>
      <c r="AF56" s="135"/>
      <c r="AG56" s="135"/>
    </row>
    <row r="57" spans="1:33" x14ac:dyDescent="0.25">
      <c r="A57" s="25"/>
      <c r="B57" s="25"/>
      <c r="C57" s="134"/>
      <c r="D57" s="135"/>
      <c r="E57" s="135"/>
      <c r="F57" s="135"/>
      <c r="G57" s="135"/>
      <c r="H57" s="19"/>
      <c r="I57" s="19"/>
      <c r="J57" s="135"/>
      <c r="K57" s="135"/>
      <c r="L57" s="135"/>
      <c r="M57" s="135"/>
      <c r="N57" s="135"/>
      <c r="O57" s="19"/>
      <c r="P57" s="19"/>
      <c r="Q57" s="135"/>
      <c r="R57" s="135"/>
      <c r="S57" s="135"/>
      <c r="T57" s="135"/>
      <c r="U57" s="135"/>
      <c r="V57" s="134"/>
      <c r="W57" s="134"/>
      <c r="X57" s="135"/>
      <c r="Y57" s="135"/>
      <c r="Z57" s="135"/>
      <c r="AA57" s="136"/>
      <c r="AB57" s="136"/>
      <c r="AC57" s="19"/>
      <c r="AD57" s="19"/>
      <c r="AE57" s="135"/>
      <c r="AF57" s="135"/>
      <c r="AG57" s="135"/>
    </row>
    <row r="58" spans="1:33" x14ac:dyDescent="0.25">
      <c r="A58" s="44" t="s">
        <v>28</v>
      </c>
      <c r="Q58" s="14"/>
    </row>
    <row r="59" spans="1:33" x14ac:dyDescent="0.25">
      <c r="A59" s="44" t="s">
        <v>29</v>
      </c>
      <c r="Q59" s="18"/>
    </row>
    <row r="60" spans="1:33" x14ac:dyDescent="0.25">
      <c r="A60" t="s">
        <v>30</v>
      </c>
      <c r="Q60" s="18"/>
    </row>
    <row r="61" spans="1:33" x14ac:dyDescent="0.25">
      <c r="A61" t="s">
        <v>31</v>
      </c>
      <c r="Q61" s="18"/>
    </row>
    <row r="62" spans="1:33" x14ac:dyDescent="0.25">
      <c r="A62" t="s">
        <v>32</v>
      </c>
      <c r="Q62" s="18"/>
    </row>
    <row r="63" spans="1:33" x14ac:dyDescent="0.25">
      <c r="A63" t="s">
        <v>33</v>
      </c>
      <c r="Q63" s="18"/>
    </row>
    <row r="64" spans="1:33" x14ac:dyDescent="0.25">
      <c r="A64" t="s">
        <v>34</v>
      </c>
      <c r="Q64" s="18"/>
    </row>
    <row r="65" spans="1:17" x14ac:dyDescent="0.25">
      <c r="A65" t="s">
        <v>35</v>
      </c>
      <c r="Q65" s="18"/>
    </row>
    <row r="66" spans="1:17" x14ac:dyDescent="0.25">
      <c r="A66" t="s">
        <v>36</v>
      </c>
    </row>
    <row r="67" spans="1:17" x14ac:dyDescent="0.25">
      <c r="A67" t="s">
        <v>37</v>
      </c>
    </row>
    <row r="68" spans="1:17" x14ac:dyDescent="0.25">
      <c r="A68" t="s">
        <v>38</v>
      </c>
    </row>
    <row r="69" spans="1:17" x14ac:dyDescent="0.25">
      <c r="A69" t="s">
        <v>39</v>
      </c>
    </row>
    <row r="70" spans="1:17" x14ac:dyDescent="0.25">
      <c r="A70" t="s">
        <v>40</v>
      </c>
    </row>
    <row r="71" spans="1:17" x14ac:dyDescent="0.25">
      <c r="A71" t="s">
        <v>41</v>
      </c>
    </row>
    <row r="72" spans="1:17" x14ac:dyDescent="0.25">
      <c r="A72" t="s">
        <v>42</v>
      </c>
    </row>
    <row r="73" spans="1:17" x14ac:dyDescent="0.25">
      <c r="A73" t="s">
        <v>43</v>
      </c>
    </row>
    <row r="74" spans="1:17" x14ac:dyDescent="0.25">
      <c r="A74" t="s">
        <v>44</v>
      </c>
    </row>
    <row r="75" spans="1:17" x14ac:dyDescent="0.25">
      <c r="A75" t="s">
        <v>45</v>
      </c>
    </row>
    <row r="76" spans="1:17" x14ac:dyDescent="0.25">
      <c r="A76" t="s">
        <v>46</v>
      </c>
    </row>
    <row r="77" spans="1:17" x14ac:dyDescent="0.25">
      <c r="A77" t="s">
        <v>30</v>
      </c>
    </row>
    <row r="78" spans="1:17" x14ac:dyDescent="0.25">
      <c r="A78" t="s">
        <v>47</v>
      </c>
    </row>
    <row r="79" spans="1:17" x14ac:dyDescent="0.25">
      <c r="A79" t="s">
        <v>48</v>
      </c>
    </row>
    <row r="80" spans="1:17" x14ac:dyDescent="0.25">
      <c r="A80" t="s">
        <v>49</v>
      </c>
    </row>
    <row r="82" spans="1:1" x14ac:dyDescent="0.25">
      <c r="A82" t="s">
        <v>61</v>
      </c>
    </row>
  </sheetData>
  <mergeCells count="7">
    <mergeCell ref="A5:B6"/>
    <mergeCell ref="W4:AC4"/>
    <mergeCell ref="AD4:AG4"/>
    <mergeCell ref="A4:B4"/>
    <mergeCell ref="C4:H4"/>
    <mergeCell ref="I4:O4"/>
    <mergeCell ref="P4:V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B291-385F-4E2D-AE27-09F9EB380333}">
  <dimension ref="A1:AF80"/>
  <sheetViews>
    <sheetView zoomScale="80" zoomScaleNormal="80" workbookViewId="0">
      <pane xSplit="2" ySplit="6" topLeftCell="U7" activePane="bottomRight" state="frozen"/>
      <selection pane="topRight" activeCell="C1" sqref="C1"/>
      <selection pane="bottomLeft" activeCell="A7" sqref="A7"/>
      <selection pane="bottomRight" activeCell="B48" sqref="B48"/>
    </sheetView>
  </sheetViews>
  <sheetFormatPr baseColWidth="10" defaultColWidth="9.140625" defaultRowHeight="15" x14ac:dyDescent="0.25"/>
  <cols>
    <col min="1" max="1" width="13.42578125" customWidth="1"/>
    <col min="2" max="2" width="16.7109375" customWidth="1"/>
    <col min="3" max="13" width="10.7109375" customWidth="1"/>
    <col min="14" max="14" width="12.42578125" customWidth="1"/>
    <col min="15" max="1025" width="10.7109375" customWidth="1"/>
  </cols>
  <sheetData>
    <row r="1" spans="1:32" x14ac:dyDescent="0.25">
      <c r="A1" s="3" t="s">
        <v>0</v>
      </c>
      <c r="B1" s="4"/>
    </row>
    <row r="2" spans="1:32" x14ac:dyDescent="0.25">
      <c r="A2" s="3" t="s">
        <v>79</v>
      </c>
      <c r="B2" s="5"/>
    </row>
    <row r="3" spans="1:32" ht="15.75" thickBot="1" x14ac:dyDescent="0.3">
      <c r="A3" s="5"/>
      <c r="B3" s="5"/>
      <c r="D3" s="5"/>
      <c r="W3" s="6"/>
    </row>
    <row r="4" spans="1:32" ht="15.75" thickBot="1" x14ac:dyDescent="0.3">
      <c r="A4" s="187" t="s">
        <v>2</v>
      </c>
      <c r="B4" s="187"/>
      <c r="C4" s="191" t="s">
        <v>82</v>
      </c>
      <c r="D4" s="192"/>
      <c r="E4" s="193"/>
      <c r="F4" s="194" t="s">
        <v>75</v>
      </c>
      <c r="G4" s="194"/>
      <c r="H4" s="194"/>
      <c r="I4" s="194"/>
      <c r="J4" s="194"/>
      <c r="K4" s="194"/>
      <c r="L4" s="194"/>
      <c r="M4" s="194" t="s">
        <v>76</v>
      </c>
      <c r="N4" s="194"/>
      <c r="O4" s="194"/>
      <c r="P4" s="194"/>
      <c r="Q4" s="194"/>
      <c r="R4" s="194"/>
      <c r="S4" s="194"/>
      <c r="T4" s="194" t="s">
        <v>77</v>
      </c>
      <c r="U4" s="194"/>
      <c r="V4" s="194"/>
      <c r="W4" s="194"/>
      <c r="X4" s="194"/>
      <c r="Y4" s="194"/>
      <c r="Z4" s="194"/>
      <c r="AA4" s="191" t="s">
        <v>78</v>
      </c>
      <c r="AB4" s="192"/>
      <c r="AC4" s="192"/>
      <c r="AD4" s="192"/>
      <c r="AE4" s="192"/>
      <c r="AF4" s="193"/>
    </row>
    <row r="5" spans="1:32" ht="15.75" thickBot="1" x14ac:dyDescent="0.3">
      <c r="A5" s="186" t="s">
        <v>8</v>
      </c>
      <c r="B5" s="186"/>
      <c r="C5" s="69" t="s">
        <v>12</v>
      </c>
      <c r="D5" s="70" t="s">
        <v>13</v>
      </c>
      <c r="E5" s="70" t="s">
        <v>14</v>
      </c>
      <c r="F5" s="71" t="s">
        <v>9</v>
      </c>
      <c r="G5" s="70" t="s">
        <v>10</v>
      </c>
      <c r="H5" s="70" t="s">
        <v>11</v>
      </c>
      <c r="I5" s="70" t="s">
        <v>11</v>
      </c>
      <c r="J5" s="70" t="s">
        <v>12</v>
      </c>
      <c r="K5" s="70" t="s">
        <v>13</v>
      </c>
      <c r="L5" s="70" t="s">
        <v>14</v>
      </c>
      <c r="M5" s="71" t="s">
        <v>9</v>
      </c>
      <c r="N5" s="70" t="s">
        <v>10</v>
      </c>
      <c r="O5" s="70" t="s">
        <v>11</v>
      </c>
      <c r="P5" s="70" t="s">
        <v>11</v>
      </c>
      <c r="Q5" s="70" t="s">
        <v>12</v>
      </c>
      <c r="R5" s="70" t="s">
        <v>13</v>
      </c>
      <c r="S5" s="70" t="s">
        <v>14</v>
      </c>
      <c r="T5" s="71" t="s">
        <v>9</v>
      </c>
      <c r="U5" s="70" t="s">
        <v>10</v>
      </c>
      <c r="V5" s="70" t="s">
        <v>11</v>
      </c>
      <c r="W5" s="70" t="s">
        <v>11</v>
      </c>
      <c r="X5" s="70" t="s">
        <v>12</v>
      </c>
      <c r="Y5" s="70" t="s">
        <v>13</v>
      </c>
      <c r="Z5" s="70" t="s">
        <v>14</v>
      </c>
      <c r="AA5" s="70" t="s">
        <v>9</v>
      </c>
      <c r="AB5" s="70" t="s">
        <v>10</v>
      </c>
      <c r="AC5" s="70" t="s">
        <v>11</v>
      </c>
      <c r="AD5" s="70" t="s">
        <v>11</v>
      </c>
      <c r="AE5" s="70" t="s">
        <v>12</v>
      </c>
      <c r="AF5" s="70" t="s">
        <v>13</v>
      </c>
    </row>
    <row r="6" spans="1:32" ht="15.75" thickBot="1" x14ac:dyDescent="0.3">
      <c r="A6" s="186"/>
      <c r="B6" s="186"/>
      <c r="C6" s="72">
        <v>1</v>
      </c>
      <c r="D6" s="73">
        <v>2</v>
      </c>
      <c r="E6" s="73">
        <v>3</v>
      </c>
      <c r="F6" s="73">
        <v>4</v>
      </c>
      <c r="G6" s="133">
        <v>5</v>
      </c>
      <c r="H6" s="133">
        <v>6</v>
      </c>
      <c r="I6" s="133">
        <v>7</v>
      </c>
      <c r="J6" s="133">
        <v>8</v>
      </c>
      <c r="K6" s="133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  <c r="Q6" s="133">
        <v>15</v>
      </c>
      <c r="R6" s="133">
        <v>16</v>
      </c>
      <c r="S6" s="133">
        <v>17</v>
      </c>
      <c r="T6" s="133">
        <v>18</v>
      </c>
      <c r="U6" s="133">
        <v>19</v>
      </c>
      <c r="V6" s="133">
        <v>20</v>
      </c>
      <c r="W6" s="133">
        <v>21</v>
      </c>
      <c r="X6" s="133">
        <v>22</v>
      </c>
      <c r="Y6" s="133">
        <v>23</v>
      </c>
      <c r="Z6" s="133">
        <v>24</v>
      </c>
      <c r="AA6" s="133">
        <v>25</v>
      </c>
      <c r="AB6" s="133">
        <v>26</v>
      </c>
      <c r="AC6" s="133">
        <v>27</v>
      </c>
      <c r="AD6" s="133">
        <v>28</v>
      </c>
      <c r="AE6" s="133">
        <v>29</v>
      </c>
      <c r="AF6" s="133">
        <v>30</v>
      </c>
    </row>
    <row r="7" spans="1:32" x14ac:dyDescent="0.25">
      <c r="A7" s="11" t="s">
        <v>15</v>
      </c>
      <c r="B7" s="12" t="s">
        <v>16</v>
      </c>
      <c r="C7" s="74">
        <v>33</v>
      </c>
      <c r="D7" s="75">
        <v>41</v>
      </c>
      <c r="E7" s="137"/>
      <c r="F7" s="138"/>
      <c r="G7" s="124">
        <v>34</v>
      </c>
      <c r="H7" s="124">
        <v>37</v>
      </c>
      <c r="I7" s="124">
        <v>33</v>
      </c>
      <c r="J7" s="124">
        <v>33</v>
      </c>
      <c r="K7" s="124">
        <v>43</v>
      </c>
      <c r="L7" s="125"/>
      <c r="M7" s="80"/>
      <c r="N7" s="124">
        <v>26</v>
      </c>
      <c r="O7" s="124">
        <v>30</v>
      </c>
      <c r="P7" s="124">
        <v>42</v>
      </c>
      <c r="Q7" s="124">
        <v>36</v>
      </c>
      <c r="R7" s="124">
        <v>43</v>
      </c>
      <c r="S7" s="125"/>
      <c r="T7" s="80"/>
      <c r="U7" s="80"/>
      <c r="V7" s="80"/>
      <c r="W7" s="124">
        <v>34</v>
      </c>
      <c r="X7" s="80"/>
      <c r="Y7" s="126">
        <v>46</v>
      </c>
      <c r="Z7" s="125"/>
      <c r="AA7" s="80"/>
      <c r="AB7" s="124">
        <v>43</v>
      </c>
      <c r="AC7" s="124">
        <v>36</v>
      </c>
      <c r="AD7" s="124">
        <v>31</v>
      </c>
      <c r="AE7" s="124">
        <v>30</v>
      </c>
      <c r="AF7" s="78">
        <v>53</v>
      </c>
    </row>
    <row r="8" spans="1:32" x14ac:dyDescent="0.25">
      <c r="A8" s="16"/>
      <c r="B8" s="4" t="s">
        <v>17</v>
      </c>
      <c r="C8" s="82">
        <v>1</v>
      </c>
      <c r="D8" s="83">
        <v>0</v>
      </c>
      <c r="E8" s="139"/>
      <c r="F8" s="140"/>
      <c r="G8" s="86">
        <v>1</v>
      </c>
      <c r="H8" s="87">
        <v>2</v>
      </c>
      <c r="I8" s="87">
        <v>1</v>
      </c>
      <c r="J8" s="87">
        <v>0</v>
      </c>
      <c r="K8" s="87">
        <v>0</v>
      </c>
      <c r="L8" s="88"/>
      <c r="M8" s="84"/>
      <c r="N8" s="87">
        <v>0</v>
      </c>
      <c r="O8" s="87">
        <v>0</v>
      </c>
      <c r="P8" s="87">
        <v>0</v>
      </c>
      <c r="Q8" s="87">
        <v>0</v>
      </c>
      <c r="R8" s="87">
        <v>1</v>
      </c>
      <c r="S8" s="88"/>
      <c r="T8" s="84"/>
      <c r="U8" s="84"/>
      <c r="V8" s="84"/>
      <c r="W8" s="87">
        <v>1</v>
      </c>
      <c r="X8" s="84"/>
      <c r="Y8" s="89">
        <v>1</v>
      </c>
      <c r="Z8" s="88"/>
      <c r="AA8" s="84"/>
      <c r="AB8" s="87">
        <v>3</v>
      </c>
      <c r="AC8" s="87">
        <v>0</v>
      </c>
      <c r="AD8" s="87">
        <v>0</v>
      </c>
      <c r="AE8" s="87">
        <v>0</v>
      </c>
      <c r="AF8" s="87">
        <v>4</v>
      </c>
    </row>
    <row r="9" spans="1:32" x14ac:dyDescent="0.25">
      <c r="A9" s="16"/>
      <c r="B9" s="4" t="s">
        <v>18</v>
      </c>
      <c r="C9" s="90">
        <f>C8/C7*100</f>
        <v>3.0303030303030303</v>
      </c>
      <c r="D9" s="91">
        <f t="shared" ref="D9:J9" si="0">D8/D7*100</f>
        <v>0</v>
      </c>
      <c r="E9" s="141"/>
      <c r="F9" s="142"/>
      <c r="G9" s="94">
        <f t="shared" si="0"/>
        <v>2.9411764705882351</v>
      </c>
      <c r="H9" s="94">
        <f t="shared" si="0"/>
        <v>5.4054054054054053</v>
      </c>
      <c r="I9" s="94">
        <f t="shared" si="0"/>
        <v>3.0303030303030303</v>
      </c>
      <c r="J9" s="94">
        <f t="shared" si="0"/>
        <v>0</v>
      </c>
      <c r="K9" s="94">
        <v>0</v>
      </c>
      <c r="L9" s="95"/>
      <c r="M9" s="92"/>
      <c r="N9" s="94">
        <v>0</v>
      </c>
      <c r="O9" s="94">
        <v>0</v>
      </c>
      <c r="P9" s="94">
        <v>0</v>
      </c>
      <c r="Q9" s="94">
        <v>0</v>
      </c>
      <c r="R9" s="94">
        <f>R8/R7*100</f>
        <v>2.3255813953488373</v>
      </c>
      <c r="S9" s="95"/>
      <c r="T9" s="92"/>
      <c r="U9" s="92"/>
      <c r="V9" s="92"/>
      <c r="W9" s="94">
        <f>W8/W7*100</f>
        <v>2.9411764705882351</v>
      </c>
      <c r="X9" s="92"/>
      <c r="Y9" s="96">
        <f>Y8/Y7*100</f>
        <v>2.1739130434782608</v>
      </c>
      <c r="Z9" s="95"/>
      <c r="AA9" s="92"/>
      <c r="AB9" s="94">
        <f>AB8/AB7*100</f>
        <v>6.9767441860465116</v>
      </c>
      <c r="AC9" s="94">
        <f t="shared" ref="AC9:AF9" si="1">AC8/AC7*100</f>
        <v>0</v>
      </c>
      <c r="AD9" s="94">
        <f t="shared" si="1"/>
        <v>0</v>
      </c>
      <c r="AE9" s="94">
        <f t="shared" si="1"/>
        <v>0</v>
      </c>
      <c r="AF9" s="94">
        <f t="shared" si="1"/>
        <v>7.5471698113207548</v>
      </c>
    </row>
    <row r="10" spans="1:32" x14ac:dyDescent="0.25">
      <c r="A10" s="24"/>
      <c r="B10" s="25" t="s">
        <v>19</v>
      </c>
      <c r="C10" s="97">
        <v>0</v>
      </c>
      <c r="D10" s="98">
        <v>0</v>
      </c>
      <c r="E10" s="143"/>
      <c r="F10" s="144"/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2"/>
      <c r="M10" s="99"/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2"/>
      <c r="T10" s="99"/>
      <c r="U10" s="99"/>
      <c r="V10" s="99"/>
      <c r="W10" s="101">
        <v>0</v>
      </c>
      <c r="X10" s="99"/>
      <c r="Y10" s="103">
        <v>0</v>
      </c>
      <c r="Z10" s="102"/>
      <c r="AA10" s="99"/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</row>
    <row r="11" spans="1:32" x14ac:dyDescent="0.25">
      <c r="A11" s="24"/>
      <c r="B11" s="25" t="s">
        <v>20</v>
      </c>
      <c r="C11" s="90">
        <f>C10/C7*100</f>
        <v>0</v>
      </c>
      <c r="D11" s="91">
        <f t="shared" ref="D11:J11" si="2">D10/D7*100</f>
        <v>0</v>
      </c>
      <c r="E11" s="141"/>
      <c r="F11" s="142"/>
      <c r="G11" s="94">
        <f t="shared" si="2"/>
        <v>0</v>
      </c>
      <c r="H11" s="94">
        <f t="shared" si="2"/>
        <v>0</v>
      </c>
      <c r="I11" s="94">
        <f t="shared" si="2"/>
        <v>0</v>
      </c>
      <c r="J11" s="94">
        <f t="shared" si="2"/>
        <v>0</v>
      </c>
      <c r="K11" s="94">
        <v>0</v>
      </c>
      <c r="L11" s="102"/>
      <c r="M11" s="99"/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102"/>
      <c r="T11" s="99"/>
      <c r="U11" s="99"/>
      <c r="V11" s="99"/>
      <c r="W11" s="94">
        <v>0</v>
      </c>
      <c r="X11" s="99"/>
      <c r="Y11" s="96">
        <v>0</v>
      </c>
      <c r="Z11" s="102"/>
      <c r="AA11" s="99"/>
      <c r="AB11" s="94">
        <f>AB10/AB7*100</f>
        <v>0</v>
      </c>
      <c r="AC11" s="94">
        <f t="shared" ref="AC11:AE11" si="3">AC10/AC7*100</f>
        <v>0</v>
      </c>
      <c r="AD11" s="94">
        <f t="shared" si="3"/>
        <v>0</v>
      </c>
      <c r="AE11" s="94">
        <f t="shared" si="3"/>
        <v>0</v>
      </c>
      <c r="AF11" s="94">
        <v>0</v>
      </c>
    </row>
    <row r="12" spans="1:32" x14ac:dyDescent="0.25">
      <c r="A12" s="24"/>
      <c r="B12" s="25" t="s">
        <v>21</v>
      </c>
      <c r="C12" s="97">
        <v>0</v>
      </c>
      <c r="D12" s="98">
        <v>0</v>
      </c>
      <c r="E12" s="143"/>
      <c r="F12" s="144"/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2"/>
      <c r="M12" s="99"/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/>
      <c r="T12" s="99"/>
      <c r="U12" s="99"/>
      <c r="V12" s="99"/>
      <c r="W12" s="101">
        <v>0</v>
      </c>
      <c r="X12" s="99"/>
      <c r="Y12" s="103">
        <v>0</v>
      </c>
      <c r="Z12" s="102"/>
      <c r="AA12" s="99"/>
      <c r="AB12" s="101">
        <v>1</v>
      </c>
      <c r="AC12" s="101">
        <v>0</v>
      </c>
      <c r="AD12" s="101">
        <v>0</v>
      </c>
      <c r="AE12" s="101">
        <v>0</v>
      </c>
      <c r="AF12" s="101">
        <v>0</v>
      </c>
    </row>
    <row r="13" spans="1:32" ht="15.75" thickBot="1" x14ac:dyDescent="0.3">
      <c r="A13" s="24"/>
      <c r="B13" s="4" t="s">
        <v>22</v>
      </c>
      <c r="C13" s="104">
        <f>C12/C7*100</f>
        <v>0</v>
      </c>
      <c r="D13" s="105">
        <f t="shared" ref="D13:J13" si="4">D12/D7*100</f>
        <v>0</v>
      </c>
      <c r="E13" s="143"/>
      <c r="F13" s="144"/>
      <c r="G13" s="106">
        <f t="shared" si="4"/>
        <v>0</v>
      </c>
      <c r="H13" s="106">
        <f t="shared" si="4"/>
        <v>0</v>
      </c>
      <c r="I13" s="106">
        <f t="shared" si="4"/>
        <v>0</v>
      </c>
      <c r="J13" s="106">
        <f t="shared" si="4"/>
        <v>0</v>
      </c>
      <c r="K13" s="107">
        <v>0</v>
      </c>
      <c r="L13" s="102"/>
      <c r="M13" s="99"/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2"/>
      <c r="T13" s="99"/>
      <c r="U13" s="99"/>
      <c r="V13" s="99"/>
      <c r="W13" s="107">
        <v>0</v>
      </c>
      <c r="X13" s="99"/>
      <c r="Y13" s="108">
        <v>0</v>
      </c>
      <c r="Z13" s="102"/>
      <c r="AA13" s="99"/>
      <c r="AB13" s="107">
        <f>AB12/AB7*100</f>
        <v>2.3255813953488373</v>
      </c>
      <c r="AC13" s="107">
        <f t="shared" ref="AC13:AE13" si="5">AC12/AC7*100</f>
        <v>0</v>
      </c>
      <c r="AD13" s="107">
        <f t="shared" si="5"/>
        <v>0</v>
      </c>
      <c r="AE13" s="107">
        <f t="shared" si="5"/>
        <v>0</v>
      </c>
      <c r="AF13" s="107">
        <v>0</v>
      </c>
    </row>
    <row r="14" spans="1:32" x14ac:dyDescent="0.25">
      <c r="A14" s="11" t="s">
        <v>23</v>
      </c>
      <c r="B14" s="12" t="s">
        <v>16</v>
      </c>
      <c r="C14" s="109">
        <v>474</v>
      </c>
      <c r="D14" s="110">
        <v>452</v>
      </c>
      <c r="E14" s="145"/>
      <c r="F14" s="146"/>
      <c r="G14" s="113">
        <v>434</v>
      </c>
      <c r="H14" s="113">
        <v>468</v>
      </c>
      <c r="I14" s="113">
        <v>306</v>
      </c>
      <c r="J14" s="113">
        <v>301</v>
      </c>
      <c r="K14" s="113">
        <v>380</v>
      </c>
      <c r="L14" s="114"/>
      <c r="M14" s="111"/>
      <c r="N14" s="113">
        <v>431</v>
      </c>
      <c r="O14" s="113">
        <v>393</v>
      </c>
      <c r="P14" s="113">
        <v>294</v>
      </c>
      <c r="Q14" s="113">
        <v>331</v>
      </c>
      <c r="R14" s="113">
        <v>322</v>
      </c>
      <c r="S14" s="114"/>
      <c r="T14" s="111"/>
      <c r="U14" s="111"/>
      <c r="V14" s="111"/>
      <c r="W14" s="113">
        <v>415</v>
      </c>
      <c r="X14" s="111"/>
      <c r="Y14" s="115">
        <v>473</v>
      </c>
      <c r="Z14" s="114"/>
      <c r="AA14" s="111"/>
      <c r="AB14" s="113">
        <v>512</v>
      </c>
      <c r="AC14" s="113">
        <v>459</v>
      </c>
      <c r="AD14" s="113">
        <v>337</v>
      </c>
      <c r="AE14" s="113">
        <v>426</v>
      </c>
      <c r="AF14" s="113">
        <v>462</v>
      </c>
    </row>
    <row r="15" spans="1:32" x14ac:dyDescent="0.25">
      <c r="A15" s="16"/>
      <c r="B15" s="4" t="s">
        <v>17</v>
      </c>
      <c r="C15" s="82">
        <v>38</v>
      </c>
      <c r="D15" s="83">
        <v>42</v>
      </c>
      <c r="E15" s="139"/>
      <c r="F15" s="140"/>
      <c r="G15" s="87">
        <v>45</v>
      </c>
      <c r="H15" s="87">
        <v>35</v>
      </c>
      <c r="I15" s="87">
        <v>14</v>
      </c>
      <c r="J15" s="87">
        <v>19</v>
      </c>
      <c r="K15" s="87">
        <v>25</v>
      </c>
      <c r="L15" s="88"/>
      <c r="M15" s="84"/>
      <c r="N15" s="87">
        <v>36</v>
      </c>
      <c r="O15" s="87">
        <v>37</v>
      </c>
      <c r="P15" s="87">
        <v>21</v>
      </c>
      <c r="Q15" s="87">
        <v>23</v>
      </c>
      <c r="R15" s="87">
        <v>21</v>
      </c>
      <c r="S15" s="88"/>
      <c r="T15" s="84"/>
      <c r="U15" s="84"/>
      <c r="V15" s="84"/>
      <c r="W15" s="87">
        <v>47</v>
      </c>
      <c r="X15" s="84"/>
      <c r="Y15" s="89">
        <v>34</v>
      </c>
      <c r="Z15" s="88"/>
      <c r="AA15" s="84"/>
      <c r="AB15" s="87">
        <v>43</v>
      </c>
      <c r="AC15" s="87">
        <v>25</v>
      </c>
      <c r="AD15" s="87">
        <v>36</v>
      </c>
      <c r="AE15" s="87">
        <v>44</v>
      </c>
      <c r="AF15" s="87">
        <v>37</v>
      </c>
    </row>
    <row r="16" spans="1:32" x14ac:dyDescent="0.25">
      <c r="A16" s="16"/>
      <c r="B16" s="4" t="s">
        <v>18</v>
      </c>
      <c r="C16" s="90">
        <f t="shared" ref="C16" si="6">C15/C14*100</f>
        <v>8.0168776371308024</v>
      </c>
      <c r="D16" s="91">
        <f>D15/D14*100</f>
        <v>9.2920353982300892</v>
      </c>
      <c r="E16" s="141"/>
      <c r="F16" s="142"/>
      <c r="G16" s="91">
        <f t="shared" ref="G16:R16" si="7">G15/G14*100</f>
        <v>10.368663594470046</v>
      </c>
      <c r="H16" s="91">
        <f t="shared" si="7"/>
        <v>7.4786324786324787</v>
      </c>
      <c r="I16" s="91">
        <f t="shared" si="7"/>
        <v>4.5751633986928102</v>
      </c>
      <c r="J16" s="91">
        <f t="shared" si="7"/>
        <v>6.3122923588039868</v>
      </c>
      <c r="K16" s="91">
        <f t="shared" si="7"/>
        <v>6.5789473684210522</v>
      </c>
      <c r="L16" s="95"/>
      <c r="M16" s="92"/>
      <c r="N16" s="91">
        <f t="shared" si="7"/>
        <v>8.3526682134570756</v>
      </c>
      <c r="O16" s="91">
        <f t="shared" si="7"/>
        <v>9.4147582697201013</v>
      </c>
      <c r="P16" s="91">
        <f t="shared" si="7"/>
        <v>7.1428571428571423</v>
      </c>
      <c r="Q16" s="91">
        <f t="shared" si="7"/>
        <v>6.9486404833836861</v>
      </c>
      <c r="R16" s="91">
        <f t="shared" si="7"/>
        <v>6.5217391304347823</v>
      </c>
      <c r="S16" s="95"/>
      <c r="T16" s="92"/>
      <c r="U16" s="92"/>
      <c r="V16" s="92"/>
      <c r="W16" s="94">
        <f>W15/W14*100</f>
        <v>11.325301204819278</v>
      </c>
      <c r="X16" s="92"/>
      <c r="Y16" s="96">
        <f>Y15/Y14*100</f>
        <v>7.1881606765327692</v>
      </c>
      <c r="Z16" s="95"/>
      <c r="AA16" s="92"/>
      <c r="AB16" s="94">
        <f>AB15/AB14*100</f>
        <v>8.3984375</v>
      </c>
      <c r="AC16" s="94">
        <f t="shared" ref="AC16:AF16" si="8">AC15/AC14*100</f>
        <v>5.4466230936819171</v>
      </c>
      <c r="AD16" s="94">
        <f t="shared" si="8"/>
        <v>10.682492581602373</v>
      </c>
      <c r="AE16" s="94">
        <f t="shared" si="8"/>
        <v>10.328638497652582</v>
      </c>
      <c r="AF16" s="94">
        <f t="shared" si="8"/>
        <v>8.0086580086580081</v>
      </c>
    </row>
    <row r="17" spans="1:32" x14ac:dyDescent="0.25">
      <c r="A17" s="24"/>
      <c r="B17" s="25" t="s">
        <v>19</v>
      </c>
      <c r="C17" s="97">
        <v>0</v>
      </c>
      <c r="D17" s="98">
        <v>2</v>
      </c>
      <c r="E17" s="143"/>
      <c r="F17" s="144"/>
      <c r="G17" s="101">
        <v>1</v>
      </c>
      <c r="H17" s="101">
        <v>0</v>
      </c>
      <c r="I17" s="101">
        <v>1</v>
      </c>
      <c r="J17" s="101">
        <v>0</v>
      </c>
      <c r="K17" s="101">
        <v>0</v>
      </c>
      <c r="L17" s="102"/>
      <c r="M17" s="99"/>
      <c r="N17" s="101">
        <v>1</v>
      </c>
      <c r="O17" s="101">
        <v>2</v>
      </c>
      <c r="P17" s="101">
        <v>0</v>
      </c>
      <c r="Q17" s="101">
        <v>0</v>
      </c>
      <c r="R17" s="101">
        <v>0</v>
      </c>
      <c r="S17" s="102"/>
      <c r="T17" s="99"/>
      <c r="U17" s="99"/>
      <c r="V17" s="99"/>
      <c r="W17" s="101">
        <v>5</v>
      </c>
      <c r="X17" s="99"/>
      <c r="Y17" s="103">
        <v>0</v>
      </c>
      <c r="Z17" s="102"/>
      <c r="AA17" s="99"/>
      <c r="AB17" s="101">
        <v>4</v>
      </c>
      <c r="AC17" s="101">
        <v>0</v>
      </c>
      <c r="AD17" s="101">
        <v>4</v>
      </c>
      <c r="AE17" s="101">
        <v>0</v>
      </c>
      <c r="AF17" s="101">
        <v>5</v>
      </c>
    </row>
    <row r="18" spans="1:32" x14ac:dyDescent="0.25">
      <c r="A18" s="24"/>
      <c r="B18" s="25" t="s">
        <v>20</v>
      </c>
      <c r="C18" s="90">
        <f>C17/C14*100</f>
        <v>0</v>
      </c>
      <c r="D18" s="91">
        <f>D17/D14*100</f>
        <v>0.44247787610619471</v>
      </c>
      <c r="E18" s="141"/>
      <c r="F18" s="142"/>
      <c r="G18" s="91">
        <f t="shared" ref="G18:Q18" si="9">G17/G14*100</f>
        <v>0.2304147465437788</v>
      </c>
      <c r="H18" s="91">
        <f t="shared" si="9"/>
        <v>0</v>
      </c>
      <c r="I18" s="91">
        <f t="shared" si="9"/>
        <v>0.32679738562091504</v>
      </c>
      <c r="J18" s="91">
        <f t="shared" si="9"/>
        <v>0</v>
      </c>
      <c r="K18" s="91">
        <f t="shared" si="9"/>
        <v>0</v>
      </c>
      <c r="L18" s="102"/>
      <c r="M18" s="99"/>
      <c r="N18" s="91">
        <f t="shared" si="9"/>
        <v>0.23201856148491878</v>
      </c>
      <c r="O18" s="91">
        <f t="shared" si="9"/>
        <v>0.5089058524173028</v>
      </c>
      <c r="P18" s="91">
        <f t="shared" si="9"/>
        <v>0</v>
      </c>
      <c r="Q18" s="91">
        <f t="shared" si="9"/>
        <v>0</v>
      </c>
      <c r="R18" s="94">
        <v>0</v>
      </c>
      <c r="S18" s="102"/>
      <c r="T18" s="99"/>
      <c r="U18" s="99"/>
      <c r="V18" s="99"/>
      <c r="W18" s="94">
        <f>W17/W14*100</f>
        <v>1.2048192771084338</v>
      </c>
      <c r="X18" s="99"/>
      <c r="Y18" s="96">
        <v>0</v>
      </c>
      <c r="Z18" s="102"/>
      <c r="AA18" s="99"/>
      <c r="AB18" s="94">
        <f>AB17/AB14*100</f>
        <v>0.78125</v>
      </c>
      <c r="AC18" s="94">
        <f t="shared" ref="AC18:AE18" si="10">AC17/AC14*100</f>
        <v>0</v>
      </c>
      <c r="AD18" s="94">
        <f t="shared" si="10"/>
        <v>1.1869436201780417</v>
      </c>
      <c r="AE18" s="94">
        <f t="shared" si="10"/>
        <v>0</v>
      </c>
      <c r="AF18" s="94">
        <f>AF17/AF14*100</f>
        <v>1.0822510822510822</v>
      </c>
    </row>
    <row r="19" spans="1:32" x14ac:dyDescent="0.25">
      <c r="A19" s="24"/>
      <c r="B19" s="25" t="s">
        <v>21</v>
      </c>
      <c r="C19" s="97">
        <v>3</v>
      </c>
      <c r="D19" s="98">
        <v>3</v>
      </c>
      <c r="E19" s="143"/>
      <c r="F19" s="144"/>
      <c r="G19" s="101">
        <v>2</v>
      </c>
      <c r="H19" s="101">
        <v>2</v>
      </c>
      <c r="I19" s="101">
        <v>3</v>
      </c>
      <c r="J19" s="101">
        <v>3</v>
      </c>
      <c r="K19" s="101">
        <v>2</v>
      </c>
      <c r="L19" s="102"/>
      <c r="M19" s="99"/>
      <c r="N19" s="101">
        <v>0</v>
      </c>
      <c r="O19" s="101">
        <v>1</v>
      </c>
      <c r="P19" s="101">
        <v>1</v>
      </c>
      <c r="Q19" s="101">
        <v>0</v>
      </c>
      <c r="R19" s="101">
        <v>2</v>
      </c>
      <c r="S19" s="102"/>
      <c r="T19" s="99"/>
      <c r="U19" s="99"/>
      <c r="V19" s="99"/>
      <c r="W19" s="101">
        <v>6</v>
      </c>
      <c r="X19" s="99"/>
      <c r="Y19" s="103">
        <v>4</v>
      </c>
      <c r="Z19" s="102"/>
      <c r="AA19" s="99"/>
      <c r="AB19" s="101">
        <v>1</v>
      </c>
      <c r="AC19" s="101">
        <v>1</v>
      </c>
      <c r="AD19" s="101">
        <v>1</v>
      </c>
      <c r="AE19" s="101">
        <v>1</v>
      </c>
      <c r="AF19" s="101">
        <v>2</v>
      </c>
    </row>
    <row r="20" spans="1:32" ht="15.75" thickBot="1" x14ac:dyDescent="0.3">
      <c r="A20" s="24"/>
      <c r="B20" s="25" t="s">
        <v>22</v>
      </c>
      <c r="C20" s="104">
        <f t="shared" ref="C20" si="11">C19/C14*100</f>
        <v>0.63291139240506333</v>
      </c>
      <c r="D20" s="105">
        <f>D19/D14*100</f>
        <v>0.66371681415929207</v>
      </c>
      <c r="E20" s="147"/>
      <c r="F20" s="150"/>
      <c r="G20" s="105">
        <f t="shared" ref="G20:K20" si="12">G19/G14*100</f>
        <v>0.46082949308755761</v>
      </c>
      <c r="H20" s="105">
        <f t="shared" si="12"/>
        <v>0.42735042735042739</v>
      </c>
      <c r="I20" s="105">
        <f t="shared" si="12"/>
        <v>0.98039215686274506</v>
      </c>
      <c r="J20" s="105">
        <f t="shared" si="12"/>
        <v>0.99667774086378735</v>
      </c>
      <c r="K20" s="105">
        <f t="shared" si="12"/>
        <v>0.52631578947368418</v>
      </c>
      <c r="L20" s="102"/>
      <c r="M20" s="99"/>
      <c r="N20" s="105">
        <f t="shared" ref="N20:R20" si="13">N19/N14*100</f>
        <v>0</v>
      </c>
      <c r="O20" s="105">
        <f t="shared" si="13"/>
        <v>0.2544529262086514</v>
      </c>
      <c r="P20" s="105">
        <f t="shared" si="13"/>
        <v>0.3401360544217687</v>
      </c>
      <c r="Q20" s="105">
        <f t="shared" si="13"/>
        <v>0</v>
      </c>
      <c r="R20" s="105">
        <f t="shared" si="13"/>
        <v>0.6211180124223602</v>
      </c>
      <c r="S20" s="102"/>
      <c r="T20" s="99"/>
      <c r="U20" s="99"/>
      <c r="V20" s="99"/>
      <c r="W20" s="107">
        <f>W19/W14*100</f>
        <v>1.4457831325301205</v>
      </c>
      <c r="X20" s="99"/>
      <c r="Y20" s="108">
        <f>Y19/Y14*100</f>
        <v>0.84566596194503174</v>
      </c>
      <c r="Z20" s="102"/>
      <c r="AA20" s="99"/>
      <c r="AB20" s="107">
        <f>AB19/AB14*100</f>
        <v>0.1953125</v>
      </c>
      <c r="AC20" s="107">
        <f t="shared" ref="AC20:AF20" si="14">AC19/AC14*100</f>
        <v>0.2178649237472767</v>
      </c>
      <c r="AD20" s="107">
        <f t="shared" si="14"/>
        <v>0.29673590504451042</v>
      </c>
      <c r="AE20" s="107">
        <f t="shared" si="14"/>
        <v>0.23474178403755869</v>
      </c>
      <c r="AF20" s="107">
        <f t="shared" si="14"/>
        <v>0.4329004329004329</v>
      </c>
    </row>
    <row r="21" spans="1:32" x14ac:dyDescent="0.25">
      <c r="A21" s="11" t="s">
        <v>24</v>
      </c>
      <c r="B21" s="12" t="s">
        <v>16</v>
      </c>
      <c r="C21" s="109">
        <v>314</v>
      </c>
      <c r="D21" s="110">
        <v>344</v>
      </c>
      <c r="E21" s="145"/>
      <c r="F21" s="146"/>
      <c r="G21" s="113">
        <v>376</v>
      </c>
      <c r="H21" s="113">
        <v>320</v>
      </c>
      <c r="I21" s="113">
        <v>311</v>
      </c>
      <c r="J21" s="113">
        <v>355</v>
      </c>
      <c r="K21" s="113">
        <v>388</v>
      </c>
      <c r="L21" s="114"/>
      <c r="M21" s="111"/>
      <c r="N21" s="113">
        <v>381</v>
      </c>
      <c r="O21" s="113">
        <v>339</v>
      </c>
      <c r="P21" s="113">
        <v>309</v>
      </c>
      <c r="Q21" s="113">
        <v>330</v>
      </c>
      <c r="R21" s="113">
        <v>380</v>
      </c>
      <c r="S21" s="114"/>
      <c r="T21" s="111"/>
      <c r="U21" s="111"/>
      <c r="V21" s="111"/>
      <c r="W21" s="113">
        <v>401</v>
      </c>
      <c r="X21" s="111"/>
      <c r="Y21" s="115">
        <v>426</v>
      </c>
      <c r="Z21" s="114"/>
      <c r="AA21" s="111"/>
      <c r="AB21" s="113">
        <v>481</v>
      </c>
      <c r="AC21" s="113">
        <v>375</v>
      </c>
      <c r="AD21" s="113">
        <v>342</v>
      </c>
      <c r="AE21" s="113">
        <v>381</v>
      </c>
      <c r="AF21" s="113">
        <v>439</v>
      </c>
    </row>
    <row r="22" spans="1:32" x14ac:dyDescent="0.25">
      <c r="A22" s="16"/>
      <c r="B22" s="4" t="s">
        <v>17</v>
      </c>
      <c r="C22" s="82">
        <v>18</v>
      </c>
      <c r="D22" s="83">
        <v>38</v>
      </c>
      <c r="E22" s="139"/>
      <c r="F22" s="140"/>
      <c r="G22" s="87">
        <v>31</v>
      </c>
      <c r="H22" s="87">
        <v>18</v>
      </c>
      <c r="I22" s="87">
        <v>28</v>
      </c>
      <c r="J22" s="87">
        <v>18</v>
      </c>
      <c r="K22" s="87">
        <v>25</v>
      </c>
      <c r="L22" s="88"/>
      <c r="M22" s="84"/>
      <c r="N22" s="87">
        <v>15</v>
      </c>
      <c r="O22" s="87">
        <v>12</v>
      </c>
      <c r="P22" s="87">
        <v>17</v>
      </c>
      <c r="Q22" s="87">
        <v>15</v>
      </c>
      <c r="R22" s="87">
        <v>22</v>
      </c>
      <c r="S22" s="88"/>
      <c r="T22" s="84"/>
      <c r="U22" s="84"/>
      <c r="V22" s="84"/>
      <c r="W22" s="87">
        <v>34</v>
      </c>
      <c r="X22" s="84"/>
      <c r="Y22" s="89">
        <v>23</v>
      </c>
      <c r="Z22" s="88"/>
      <c r="AA22" s="84"/>
      <c r="AB22" s="87">
        <v>23</v>
      </c>
      <c r="AC22" s="87">
        <v>17</v>
      </c>
      <c r="AD22" s="87">
        <v>20</v>
      </c>
      <c r="AE22" s="87">
        <v>12</v>
      </c>
      <c r="AF22" s="87">
        <v>25</v>
      </c>
    </row>
    <row r="23" spans="1:32" x14ac:dyDescent="0.25">
      <c r="A23" s="16"/>
      <c r="B23" s="4" t="s">
        <v>18</v>
      </c>
      <c r="C23" s="90">
        <f t="shared" ref="C23" si="15">C22/C21*100</f>
        <v>5.7324840764331215</v>
      </c>
      <c r="D23" s="91">
        <f>D22/D21*100</f>
        <v>11.046511627906977</v>
      </c>
      <c r="E23" s="141"/>
      <c r="F23" s="142"/>
      <c r="G23" s="91">
        <f t="shared" ref="G23:R23" si="16">G22/G21*100</f>
        <v>8.2446808510638299</v>
      </c>
      <c r="H23" s="91">
        <f t="shared" si="16"/>
        <v>5.625</v>
      </c>
      <c r="I23" s="91">
        <f t="shared" si="16"/>
        <v>9.0032154340836019</v>
      </c>
      <c r="J23" s="91">
        <f t="shared" si="16"/>
        <v>5.070422535211268</v>
      </c>
      <c r="K23" s="91">
        <f t="shared" si="16"/>
        <v>6.4432989690721643</v>
      </c>
      <c r="L23" s="95"/>
      <c r="M23" s="92"/>
      <c r="N23" s="91">
        <f t="shared" si="16"/>
        <v>3.9370078740157481</v>
      </c>
      <c r="O23" s="91">
        <f t="shared" si="16"/>
        <v>3.5398230088495577</v>
      </c>
      <c r="P23" s="91">
        <f t="shared" si="16"/>
        <v>5.5016181229773462</v>
      </c>
      <c r="Q23" s="91">
        <f t="shared" si="16"/>
        <v>4.5454545454545459</v>
      </c>
      <c r="R23" s="91">
        <f t="shared" si="16"/>
        <v>5.7894736842105265</v>
      </c>
      <c r="S23" s="95"/>
      <c r="T23" s="92"/>
      <c r="U23" s="92"/>
      <c r="V23" s="92"/>
      <c r="W23" s="94">
        <f>W22/W21*100</f>
        <v>8.4788029925187036</v>
      </c>
      <c r="X23" s="92"/>
      <c r="Y23" s="96">
        <f>Y22/Y21*100</f>
        <v>5.39906103286385</v>
      </c>
      <c r="Z23" s="95"/>
      <c r="AA23" s="92"/>
      <c r="AB23" s="94">
        <f>AB22/AB21*100</f>
        <v>4.7817047817047822</v>
      </c>
      <c r="AC23" s="94">
        <f t="shared" ref="AC23:AF23" si="17">AC22/AC21*100</f>
        <v>4.5333333333333332</v>
      </c>
      <c r="AD23" s="94">
        <f t="shared" si="17"/>
        <v>5.8479532163742682</v>
      </c>
      <c r="AE23" s="94">
        <f t="shared" si="17"/>
        <v>3.1496062992125982</v>
      </c>
      <c r="AF23" s="94">
        <f t="shared" si="17"/>
        <v>5.6947608200455582</v>
      </c>
    </row>
    <row r="24" spans="1:32" x14ac:dyDescent="0.25">
      <c r="A24" s="24"/>
      <c r="B24" s="25" t="s">
        <v>19</v>
      </c>
      <c r="C24" s="97">
        <v>0</v>
      </c>
      <c r="D24" s="98">
        <v>0</v>
      </c>
      <c r="E24" s="143"/>
      <c r="F24" s="144"/>
      <c r="G24" s="101">
        <v>0</v>
      </c>
      <c r="H24" s="101">
        <v>0</v>
      </c>
      <c r="I24" s="101">
        <v>0</v>
      </c>
      <c r="J24" s="101">
        <v>0</v>
      </c>
      <c r="K24" s="101">
        <v>1</v>
      </c>
      <c r="L24" s="102"/>
      <c r="M24" s="99"/>
      <c r="N24" s="101">
        <v>2</v>
      </c>
      <c r="O24" s="101">
        <v>1</v>
      </c>
      <c r="P24" s="101">
        <v>1</v>
      </c>
      <c r="Q24" s="101">
        <v>0</v>
      </c>
      <c r="R24" s="101">
        <v>0</v>
      </c>
      <c r="S24" s="102"/>
      <c r="T24" s="99"/>
      <c r="U24" s="99"/>
      <c r="V24" s="99"/>
      <c r="W24" s="101">
        <v>1</v>
      </c>
      <c r="X24" s="99"/>
      <c r="Y24" s="103">
        <v>2</v>
      </c>
      <c r="Z24" s="102"/>
      <c r="AA24" s="99"/>
      <c r="AB24" s="101">
        <v>1</v>
      </c>
      <c r="AC24" s="101">
        <v>0</v>
      </c>
      <c r="AD24" s="101">
        <v>2</v>
      </c>
      <c r="AE24" s="101">
        <v>0</v>
      </c>
      <c r="AF24" s="101">
        <v>4</v>
      </c>
    </row>
    <row r="25" spans="1:32" x14ac:dyDescent="0.25">
      <c r="A25" s="24"/>
      <c r="B25" s="25" t="s">
        <v>20</v>
      </c>
      <c r="C25" s="90">
        <f t="shared" ref="C25:Q25" si="18">C24/C21*100</f>
        <v>0</v>
      </c>
      <c r="D25" s="91">
        <f t="shared" si="18"/>
        <v>0</v>
      </c>
      <c r="E25" s="141"/>
      <c r="F25" s="142"/>
      <c r="G25" s="94">
        <f t="shared" si="18"/>
        <v>0</v>
      </c>
      <c r="H25" s="94">
        <f t="shared" si="18"/>
        <v>0</v>
      </c>
      <c r="I25" s="94">
        <f t="shared" si="18"/>
        <v>0</v>
      </c>
      <c r="J25" s="94">
        <f t="shared" si="18"/>
        <v>0</v>
      </c>
      <c r="K25" s="94">
        <f t="shared" si="18"/>
        <v>0.25773195876288657</v>
      </c>
      <c r="L25" s="102"/>
      <c r="M25" s="99"/>
      <c r="N25" s="94">
        <f t="shared" si="18"/>
        <v>0.52493438320209973</v>
      </c>
      <c r="O25" s="94">
        <f t="shared" si="18"/>
        <v>0.29498525073746312</v>
      </c>
      <c r="P25" s="94">
        <f t="shared" si="18"/>
        <v>0.3236245954692557</v>
      </c>
      <c r="Q25" s="94">
        <f t="shared" si="18"/>
        <v>0</v>
      </c>
      <c r="R25" s="94">
        <v>0</v>
      </c>
      <c r="S25" s="102"/>
      <c r="T25" s="99"/>
      <c r="U25" s="99"/>
      <c r="V25" s="99"/>
      <c r="W25" s="94">
        <f>W24/W21*100</f>
        <v>0.24937655860349126</v>
      </c>
      <c r="X25" s="99"/>
      <c r="Y25" s="96">
        <f>Y24/Y21*100</f>
        <v>0.46948356807511737</v>
      </c>
      <c r="Z25" s="102"/>
      <c r="AA25" s="99"/>
      <c r="AB25" s="94">
        <f>AB24/AB21*100</f>
        <v>0.20790020790020791</v>
      </c>
      <c r="AC25" s="94">
        <f t="shared" ref="AC25:AE25" si="19">AC24/AC21*100</f>
        <v>0</v>
      </c>
      <c r="AD25" s="94">
        <f t="shared" si="19"/>
        <v>0.58479532163742687</v>
      </c>
      <c r="AE25" s="94">
        <f t="shared" si="19"/>
        <v>0</v>
      </c>
      <c r="AF25" s="94">
        <f>AF24/AF21*100</f>
        <v>0.91116173120728927</v>
      </c>
    </row>
    <row r="26" spans="1:32" x14ac:dyDescent="0.25">
      <c r="A26" s="24"/>
      <c r="B26" s="25" t="s">
        <v>21</v>
      </c>
      <c r="C26" s="97">
        <v>1</v>
      </c>
      <c r="D26" s="98">
        <v>2</v>
      </c>
      <c r="E26" s="143"/>
      <c r="F26" s="144"/>
      <c r="G26" s="101">
        <v>3</v>
      </c>
      <c r="H26" s="101">
        <v>1</v>
      </c>
      <c r="I26" s="101">
        <v>1</v>
      </c>
      <c r="J26" s="101">
        <v>2</v>
      </c>
      <c r="K26" s="101">
        <v>2</v>
      </c>
      <c r="L26" s="102"/>
      <c r="M26" s="99"/>
      <c r="N26" s="101">
        <v>1</v>
      </c>
      <c r="O26" s="101">
        <v>0</v>
      </c>
      <c r="P26" s="101">
        <v>0</v>
      </c>
      <c r="Q26" s="101">
        <v>3</v>
      </c>
      <c r="R26" s="101">
        <v>2</v>
      </c>
      <c r="S26" s="102"/>
      <c r="T26" s="99"/>
      <c r="U26" s="99"/>
      <c r="V26" s="99"/>
      <c r="W26" s="101">
        <v>4</v>
      </c>
      <c r="X26" s="99"/>
      <c r="Y26" s="103">
        <v>2</v>
      </c>
      <c r="Z26" s="102"/>
      <c r="AA26" s="99"/>
      <c r="AB26" s="101">
        <v>2</v>
      </c>
      <c r="AC26" s="101">
        <v>1</v>
      </c>
      <c r="AD26" s="101">
        <v>1</v>
      </c>
      <c r="AE26" s="101">
        <v>3</v>
      </c>
      <c r="AF26" s="101">
        <v>3</v>
      </c>
    </row>
    <row r="27" spans="1:32" ht="15.75" thickBot="1" x14ac:dyDescent="0.3">
      <c r="A27" s="24"/>
      <c r="B27" s="25" t="s">
        <v>22</v>
      </c>
      <c r="C27" s="104">
        <f t="shared" ref="C27" si="20">C26/C21*100</f>
        <v>0.31847133757961787</v>
      </c>
      <c r="D27" s="105">
        <f>D26/D21*100</f>
        <v>0.58139534883720934</v>
      </c>
      <c r="E27" s="147"/>
      <c r="F27" s="150"/>
      <c r="G27" s="105">
        <f t="shared" ref="G27:R27" si="21">G26/G21*100</f>
        <v>0.7978723404255319</v>
      </c>
      <c r="H27" s="105">
        <f t="shared" si="21"/>
        <v>0.3125</v>
      </c>
      <c r="I27" s="105">
        <f t="shared" si="21"/>
        <v>0.32154340836012862</v>
      </c>
      <c r="J27" s="105">
        <f t="shared" si="21"/>
        <v>0.56338028169014087</v>
      </c>
      <c r="K27" s="105">
        <f t="shared" si="21"/>
        <v>0.51546391752577314</v>
      </c>
      <c r="L27" s="102"/>
      <c r="M27" s="119"/>
      <c r="N27" s="105">
        <f t="shared" si="21"/>
        <v>0.26246719160104987</v>
      </c>
      <c r="O27" s="105">
        <f t="shared" si="21"/>
        <v>0</v>
      </c>
      <c r="P27" s="105">
        <f t="shared" si="21"/>
        <v>0</v>
      </c>
      <c r="Q27" s="105">
        <f t="shared" si="21"/>
        <v>0.90909090909090906</v>
      </c>
      <c r="R27" s="105">
        <f t="shared" si="21"/>
        <v>0.52631578947368418</v>
      </c>
      <c r="S27" s="120"/>
      <c r="T27" s="119"/>
      <c r="U27" s="119"/>
      <c r="V27" s="119"/>
      <c r="W27" s="106">
        <f>W26/W21*100</f>
        <v>0.99750623441396502</v>
      </c>
      <c r="X27" s="119"/>
      <c r="Y27" s="118">
        <f>Y26/Y21*100</f>
        <v>0.46948356807511737</v>
      </c>
      <c r="Z27" s="120"/>
      <c r="AA27" s="119"/>
      <c r="AB27" s="106">
        <f>AB26/AB21*100</f>
        <v>0.41580041580041582</v>
      </c>
      <c r="AC27" s="106">
        <f t="shared" ref="AC27:AF27" si="22">AC26/AC21*100</f>
        <v>0.26666666666666666</v>
      </c>
      <c r="AD27" s="106">
        <f t="shared" si="22"/>
        <v>0.29239766081871343</v>
      </c>
      <c r="AE27" s="106">
        <f t="shared" si="22"/>
        <v>0.78740157480314954</v>
      </c>
      <c r="AF27" s="106">
        <f t="shared" si="22"/>
        <v>0.68337129840546695</v>
      </c>
    </row>
    <row r="28" spans="1:32" x14ac:dyDescent="0.25">
      <c r="A28" s="11" t="s">
        <v>25</v>
      </c>
      <c r="B28" s="12" t="s">
        <v>16</v>
      </c>
      <c r="C28" s="121">
        <v>676</v>
      </c>
      <c r="D28" s="122">
        <v>755</v>
      </c>
      <c r="E28" s="148"/>
      <c r="F28" s="149"/>
      <c r="G28" s="124">
        <v>683</v>
      </c>
      <c r="H28" s="124">
        <v>558</v>
      </c>
      <c r="I28" s="124">
        <v>605</v>
      </c>
      <c r="J28" s="124">
        <v>664</v>
      </c>
      <c r="K28" s="124">
        <v>604</v>
      </c>
      <c r="L28" s="114"/>
      <c r="M28" s="80"/>
      <c r="N28" s="124">
        <v>690</v>
      </c>
      <c r="O28" s="124">
        <v>487</v>
      </c>
      <c r="P28" s="124">
        <v>686</v>
      </c>
      <c r="Q28" s="124">
        <v>577</v>
      </c>
      <c r="R28" s="124">
        <v>682</v>
      </c>
      <c r="S28" s="125"/>
      <c r="T28" s="80"/>
      <c r="U28" s="80"/>
      <c r="V28" s="80"/>
      <c r="W28" s="124">
        <v>829</v>
      </c>
      <c r="X28" s="80"/>
      <c r="Y28" s="126">
        <v>802</v>
      </c>
      <c r="Z28" s="125"/>
      <c r="AA28" s="80"/>
      <c r="AB28" s="124">
        <v>797</v>
      </c>
      <c r="AC28" s="124">
        <v>707</v>
      </c>
      <c r="AD28" s="124">
        <v>694</v>
      </c>
      <c r="AE28" s="124">
        <v>689</v>
      </c>
      <c r="AF28" s="124">
        <v>733</v>
      </c>
    </row>
    <row r="29" spans="1:32" x14ac:dyDescent="0.25">
      <c r="A29" s="16"/>
      <c r="B29" s="4" t="s">
        <v>17</v>
      </c>
      <c r="C29" s="82">
        <v>67</v>
      </c>
      <c r="D29" s="83">
        <v>83</v>
      </c>
      <c r="E29" s="139"/>
      <c r="F29" s="140"/>
      <c r="G29" s="87">
        <v>72</v>
      </c>
      <c r="H29" s="87">
        <v>59</v>
      </c>
      <c r="I29" s="87">
        <v>52</v>
      </c>
      <c r="J29" s="87">
        <v>51</v>
      </c>
      <c r="K29" s="87">
        <v>61</v>
      </c>
      <c r="L29" s="88"/>
      <c r="M29" s="84"/>
      <c r="N29" s="87">
        <v>73</v>
      </c>
      <c r="O29" s="87">
        <v>37</v>
      </c>
      <c r="P29" s="87">
        <v>58</v>
      </c>
      <c r="Q29" s="87">
        <v>53</v>
      </c>
      <c r="R29" s="87">
        <v>64</v>
      </c>
      <c r="S29" s="88"/>
      <c r="T29" s="84"/>
      <c r="U29" s="84"/>
      <c r="V29" s="84"/>
      <c r="W29" s="87">
        <v>93</v>
      </c>
      <c r="X29" s="84"/>
      <c r="Y29" s="89">
        <v>74</v>
      </c>
      <c r="Z29" s="88"/>
      <c r="AA29" s="84"/>
      <c r="AB29" s="87">
        <v>77</v>
      </c>
      <c r="AC29" s="87">
        <v>51</v>
      </c>
      <c r="AD29" s="87">
        <v>68</v>
      </c>
      <c r="AE29" s="87">
        <v>64</v>
      </c>
      <c r="AF29" s="87">
        <v>73</v>
      </c>
    </row>
    <row r="30" spans="1:32" x14ac:dyDescent="0.25">
      <c r="A30" s="16"/>
      <c r="B30" s="4" t="s">
        <v>18</v>
      </c>
      <c r="C30" s="90">
        <f t="shared" ref="C30" si="23">C29/C28*100</f>
        <v>9.9112426035502956</v>
      </c>
      <c r="D30" s="91">
        <f>D29/D28*100</f>
        <v>10.993377483443709</v>
      </c>
      <c r="E30" s="141"/>
      <c r="F30" s="142"/>
      <c r="G30" s="91">
        <f t="shared" ref="G30:R30" si="24">G29/G28*100</f>
        <v>10.54172767203514</v>
      </c>
      <c r="H30" s="91">
        <f t="shared" si="24"/>
        <v>10.573476702508961</v>
      </c>
      <c r="I30" s="91">
        <f t="shared" si="24"/>
        <v>8.5950413223140494</v>
      </c>
      <c r="J30" s="91">
        <f t="shared" si="24"/>
        <v>7.6807228915662646</v>
      </c>
      <c r="K30" s="91">
        <f t="shared" si="24"/>
        <v>10.099337748344372</v>
      </c>
      <c r="L30" s="95"/>
      <c r="M30" s="92"/>
      <c r="N30" s="91">
        <f t="shared" si="24"/>
        <v>10.579710144927535</v>
      </c>
      <c r="O30" s="91">
        <f t="shared" si="24"/>
        <v>7.5975359342915816</v>
      </c>
      <c r="P30" s="91">
        <f t="shared" si="24"/>
        <v>8.4548104956268215</v>
      </c>
      <c r="Q30" s="91">
        <f t="shared" si="24"/>
        <v>9.1854419410745241</v>
      </c>
      <c r="R30" s="91">
        <f t="shared" si="24"/>
        <v>9.3841642228739008</v>
      </c>
      <c r="S30" s="95"/>
      <c r="T30" s="92"/>
      <c r="U30" s="92"/>
      <c r="V30" s="92"/>
      <c r="W30" s="94">
        <f>W29/W28*100</f>
        <v>11.218335343787695</v>
      </c>
      <c r="X30" s="92"/>
      <c r="Y30" s="96">
        <f>Y29/Y28*100</f>
        <v>9.2269326683291766</v>
      </c>
      <c r="Z30" s="95"/>
      <c r="AA30" s="92"/>
      <c r="AB30" s="94">
        <f>AB29/AB28*100</f>
        <v>9.6612296110414047</v>
      </c>
      <c r="AC30" s="94">
        <f t="shared" ref="AC30:AF30" si="25">AC29/AC28*100</f>
        <v>7.2135785007072144</v>
      </c>
      <c r="AD30" s="94">
        <f t="shared" si="25"/>
        <v>9.7982708933717575</v>
      </c>
      <c r="AE30" s="94">
        <f t="shared" si="25"/>
        <v>9.2888243831640054</v>
      </c>
      <c r="AF30" s="94">
        <f t="shared" si="25"/>
        <v>9.9590723055934518</v>
      </c>
    </row>
    <row r="31" spans="1:32" x14ac:dyDescent="0.25">
      <c r="A31" s="24"/>
      <c r="B31" s="25" t="s">
        <v>19</v>
      </c>
      <c r="C31" s="97">
        <v>1</v>
      </c>
      <c r="D31" s="98">
        <v>1</v>
      </c>
      <c r="E31" s="143"/>
      <c r="F31" s="144"/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2"/>
      <c r="M31" s="99"/>
      <c r="N31" s="101">
        <v>4</v>
      </c>
      <c r="O31" s="101">
        <v>1</v>
      </c>
      <c r="P31" s="101">
        <v>1</v>
      </c>
      <c r="Q31" s="101">
        <v>2</v>
      </c>
      <c r="R31" s="101">
        <v>3</v>
      </c>
      <c r="S31" s="102"/>
      <c r="T31" s="99"/>
      <c r="U31" s="99"/>
      <c r="V31" s="99"/>
      <c r="W31" s="101">
        <v>5</v>
      </c>
      <c r="X31" s="99"/>
      <c r="Y31" s="103">
        <v>4</v>
      </c>
      <c r="Z31" s="102"/>
      <c r="AA31" s="99"/>
      <c r="AB31" s="101">
        <v>4</v>
      </c>
      <c r="AC31" s="101">
        <v>7</v>
      </c>
      <c r="AD31" s="101">
        <v>2</v>
      </c>
      <c r="AE31" s="101">
        <v>2</v>
      </c>
      <c r="AF31" s="101">
        <v>1</v>
      </c>
    </row>
    <row r="32" spans="1:32" x14ac:dyDescent="0.25">
      <c r="A32" s="24"/>
      <c r="B32" s="25" t="s">
        <v>20</v>
      </c>
      <c r="C32" s="90">
        <f t="shared" ref="C32:R32" si="26">C31/C28*100</f>
        <v>0.14792899408284024</v>
      </c>
      <c r="D32" s="91">
        <f t="shared" si="26"/>
        <v>0.13245033112582782</v>
      </c>
      <c r="E32" s="141"/>
      <c r="F32" s="142"/>
      <c r="G32" s="94">
        <f t="shared" si="26"/>
        <v>0</v>
      </c>
      <c r="H32" s="94">
        <f t="shared" si="26"/>
        <v>0</v>
      </c>
      <c r="I32" s="94">
        <f t="shared" si="26"/>
        <v>0</v>
      </c>
      <c r="J32" s="94">
        <f t="shared" si="26"/>
        <v>0</v>
      </c>
      <c r="K32" s="94">
        <f t="shared" si="26"/>
        <v>0</v>
      </c>
      <c r="L32" s="102"/>
      <c r="M32" s="99"/>
      <c r="N32" s="94">
        <f t="shared" si="26"/>
        <v>0.57971014492753625</v>
      </c>
      <c r="O32" s="94">
        <f t="shared" si="26"/>
        <v>0.20533880903490762</v>
      </c>
      <c r="P32" s="94">
        <f t="shared" si="26"/>
        <v>0.1457725947521866</v>
      </c>
      <c r="Q32" s="94">
        <f t="shared" si="26"/>
        <v>0.34662045060658575</v>
      </c>
      <c r="R32" s="94">
        <f t="shared" si="26"/>
        <v>0.43988269794721413</v>
      </c>
      <c r="S32" s="102"/>
      <c r="T32" s="99"/>
      <c r="U32" s="99"/>
      <c r="V32" s="99"/>
      <c r="W32" s="94">
        <f>W31/W28*100</f>
        <v>0.60313630880579006</v>
      </c>
      <c r="X32" s="99"/>
      <c r="Y32" s="96">
        <f>Y31/Y28*100</f>
        <v>0.49875311720698251</v>
      </c>
      <c r="Z32" s="102"/>
      <c r="AA32" s="99"/>
      <c r="AB32" s="94">
        <f>AB31/AB28*100</f>
        <v>0.50188205771643657</v>
      </c>
      <c r="AC32" s="94">
        <f t="shared" ref="AC32:AE32" si="27">AC31/AC28*100</f>
        <v>0.99009900990099009</v>
      </c>
      <c r="AD32" s="94">
        <f t="shared" si="27"/>
        <v>0.28818443804034583</v>
      </c>
      <c r="AE32" s="94">
        <f t="shared" si="27"/>
        <v>0.29027576197387517</v>
      </c>
      <c r="AF32" s="94">
        <f>AF31/AF28*100</f>
        <v>0.13642564802182811</v>
      </c>
    </row>
    <row r="33" spans="1:32" x14ac:dyDescent="0.25">
      <c r="A33" s="24"/>
      <c r="B33" s="25" t="s">
        <v>21</v>
      </c>
      <c r="C33" s="97">
        <v>3</v>
      </c>
      <c r="D33" s="98">
        <v>7</v>
      </c>
      <c r="E33" s="143"/>
      <c r="F33" s="144"/>
      <c r="G33" s="101">
        <v>5</v>
      </c>
      <c r="H33" s="101">
        <v>3</v>
      </c>
      <c r="I33" s="101">
        <v>2</v>
      </c>
      <c r="J33" s="101">
        <v>8</v>
      </c>
      <c r="K33" s="101">
        <v>3</v>
      </c>
      <c r="L33" s="102"/>
      <c r="M33" s="99"/>
      <c r="N33" s="101">
        <v>4</v>
      </c>
      <c r="O33" s="101">
        <v>4</v>
      </c>
      <c r="P33" s="101">
        <v>4</v>
      </c>
      <c r="Q33" s="101">
        <v>4</v>
      </c>
      <c r="R33" s="101">
        <v>3</v>
      </c>
      <c r="S33" s="102"/>
      <c r="T33" s="99"/>
      <c r="U33" s="99"/>
      <c r="V33" s="99"/>
      <c r="W33" s="101">
        <v>2</v>
      </c>
      <c r="X33" s="99"/>
      <c r="Y33" s="103">
        <v>2</v>
      </c>
      <c r="Z33" s="102"/>
      <c r="AA33" s="99"/>
      <c r="AB33" s="101">
        <v>6</v>
      </c>
      <c r="AC33" s="101">
        <v>7</v>
      </c>
      <c r="AD33" s="101">
        <v>6</v>
      </c>
      <c r="AE33" s="101">
        <v>12</v>
      </c>
      <c r="AF33" s="101">
        <v>6</v>
      </c>
    </row>
    <row r="34" spans="1:32" ht="15.75" thickBot="1" x14ac:dyDescent="0.3">
      <c r="A34" s="24"/>
      <c r="B34" s="25" t="s">
        <v>22</v>
      </c>
      <c r="C34" s="104">
        <f t="shared" ref="C34" si="28">C33/C28*100</f>
        <v>0.4437869822485207</v>
      </c>
      <c r="D34" s="105">
        <f>D33/D28*100</f>
        <v>0.92715231788079477</v>
      </c>
      <c r="E34" s="147"/>
      <c r="F34" s="150"/>
      <c r="G34" s="105">
        <f t="shared" ref="G34:R34" si="29">G33/G28*100</f>
        <v>0.7320644216691069</v>
      </c>
      <c r="H34" s="105">
        <f t="shared" si="29"/>
        <v>0.53763440860215062</v>
      </c>
      <c r="I34" s="105">
        <f t="shared" si="29"/>
        <v>0.33057851239669422</v>
      </c>
      <c r="J34" s="105">
        <f t="shared" si="29"/>
        <v>1.2048192771084338</v>
      </c>
      <c r="K34" s="105">
        <f t="shared" si="29"/>
        <v>0.49668874172185434</v>
      </c>
      <c r="L34" s="102"/>
      <c r="M34" s="99"/>
      <c r="N34" s="105">
        <f t="shared" si="29"/>
        <v>0.57971014492753625</v>
      </c>
      <c r="O34" s="105">
        <f t="shared" si="29"/>
        <v>0.82135523613963046</v>
      </c>
      <c r="P34" s="105">
        <f t="shared" si="29"/>
        <v>0.58309037900874638</v>
      </c>
      <c r="Q34" s="105">
        <f t="shared" si="29"/>
        <v>0.6932409012131715</v>
      </c>
      <c r="R34" s="105">
        <f t="shared" si="29"/>
        <v>0.43988269794721413</v>
      </c>
      <c r="S34" s="102"/>
      <c r="T34" s="99"/>
      <c r="U34" s="99"/>
      <c r="V34" s="99"/>
      <c r="W34" s="107">
        <f>W33/W28*100</f>
        <v>0.24125452352231602</v>
      </c>
      <c r="X34" s="99"/>
      <c r="Y34" s="118">
        <f>Y33/Y28*100</f>
        <v>0.24937655860349126</v>
      </c>
      <c r="Z34" s="102"/>
      <c r="AA34" s="99"/>
      <c r="AB34" s="106">
        <f>AB33/AB28*100</f>
        <v>0.75282308657465491</v>
      </c>
      <c r="AC34" s="106">
        <f t="shared" ref="AC34:AF34" si="30">AC33/AC28*100</f>
        <v>0.99009900990099009</v>
      </c>
      <c r="AD34" s="106">
        <f t="shared" si="30"/>
        <v>0.86455331412103753</v>
      </c>
      <c r="AE34" s="106">
        <f t="shared" si="30"/>
        <v>1.741654571843251</v>
      </c>
      <c r="AF34" s="106">
        <f t="shared" si="30"/>
        <v>0.81855388813096863</v>
      </c>
    </row>
    <row r="35" spans="1:32" x14ac:dyDescent="0.25">
      <c r="A35" s="11" t="s">
        <v>26</v>
      </c>
      <c r="B35" s="12" t="s">
        <v>16</v>
      </c>
      <c r="C35" s="109">
        <v>578</v>
      </c>
      <c r="D35" s="110">
        <v>571</v>
      </c>
      <c r="E35" s="145"/>
      <c r="F35" s="146"/>
      <c r="G35" s="113">
        <v>698</v>
      </c>
      <c r="H35" s="113">
        <v>608</v>
      </c>
      <c r="I35" s="113">
        <v>559</v>
      </c>
      <c r="J35" s="113">
        <v>537</v>
      </c>
      <c r="K35" s="113">
        <v>587</v>
      </c>
      <c r="L35" s="114"/>
      <c r="M35" s="111"/>
      <c r="N35" s="113">
        <v>613</v>
      </c>
      <c r="O35" s="113">
        <v>521</v>
      </c>
      <c r="P35" s="113">
        <v>535</v>
      </c>
      <c r="Q35" s="113">
        <v>560</v>
      </c>
      <c r="R35" s="113">
        <v>493</v>
      </c>
      <c r="S35" s="114"/>
      <c r="T35" s="111"/>
      <c r="U35" s="111"/>
      <c r="V35" s="111"/>
      <c r="W35" s="113">
        <v>684</v>
      </c>
      <c r="X35" s="111"/>
      <c r="Y35" s="115">
        <v>677</v>
      </c>
      <c r="Z35" s="114"/>
      <c r="AA35" s="111"/>
      <c r="AB35" s="113">
        <v>671</v>
      </c>
      <c r="AC35" s="113">
        <v>581</v>
      </c>
      <c r="AD35" s="113">
        <v>522</v>
      </c>
      <c r="AE35" s="113">
        <v>586</v>
      </c>
      <c r="AF35" s="113">
        <v>610</v>
      </c>
    </row>
    <row r="36" spans="1:32" x14ac:dyDescent="0.25">
      <c r="A36" s="16"/>
      <c r="B36" s="4" t="s">
        <v>17</v>
      </c>
      <c r="C36" s="82">
        <v>43</v>
      </c>
      <c r="D36" s="83">
        <v>48</v>
      </c>
      <c r="E36" s="139"/>
      <c r="F36" s="140"/>
      <c r="G36" s="87">
        <v>73</v>
      </c>
      <c r="H36" s="87">
        <v>45</v>
      </c>
      <c r="I36" s="87">
        <v>36</v>
      </c>
      <c r="J36" s="87">
        <v>39</v>
      </c>
      <c r="K36" s="87">
        <v>40</v>
      </c>
      <c r="L36" s="88"/>
      <c r="M36" s="84"/>
      <c r="N36" s="87">
        <v>57</v>
      </c>
      <c r="O36" s="87">
        <v>44</v>
      </c>
      <c r="P36" s="87">
        <v>44</v>
      </c>
      <c r="Q36" s="87">
        <v>48</v>
      </c>
      <c r="R36" s="87">
        <v>45</v>
      </c>
      <c r="S36" s="88"/>
      <c r="T36" s="84"/>
      <c r="U36" s="84"/>
      <c r="V36" s="84"/>
      <c r="W36" s="87">
        <v>66</v>
      </c>
      <c r="X36" s="84"/>
      <c r="Y36" s="89">
        <v>66</v>
      </c>
      <c r="Z36" s="88"/>
      <c r="AA36" s="84"/>
      <c r="AB36" s="87">
        <v>81</v>
      </c>
      <c r="AC36" s="87">
        <v>33</v>
      </c>
      <c r="AD36" s="87">
        <v>28</v>
      </c>
      <c r="AE36" s="87">
        <v>40</v>
      </c>
      <c r="AF36" s="87">
        <v>44</v>
      </c>
    </row>
    <row r="37" spans="1:32" x14ac:dyDescent="0.25">
      <c r="A37" s="16"/>
      <c r="B37" s="4" t="s">
        <v>18</v>
      </c>
      <c r="C37" s="90">
        <f t="shared" ref="C37" si="31">C36/C35*100</f>
        <v>7.4394463667820068</v>
      </c>
      <c r="D37" s="91">
        <f>D36/D35*100</f>
        <v>8.4063047285464094</v>
      </c>
      <c r="E37" s="141"/>
      <c r="F37" s="142"/>
      <c r="G37" s="91">
        <f t="shared" ref="G37:R37" si="32">G36/G35*100</f>
        <v>10.458452722063036</v>
      </c>
      <c r="H37" s="91">
        <f t="shared" si="32"/>
        <v>7.4013157894736832</v>
      </c>
      <c r="I37" s="91">
        <f t="shared" si="32"/>
        <v>6.4400715563506266</v>
      </c>
      <c r="J37" s="91">
        <f t="shared" si="32"/>
        <v>7.2625698324022352</v>
      </c>
      <c r="K37" s="91">
        <f t="shared" si="32"/>
        <v>6.8143100511073254</v>
      </c>
      <c r="L37" s="95"/>
      <c r="M37" s="92"/>
      <c r="N37" s="91">
        <f t="shared" si="32"/>
        <v>9.2985318107667201</v>
      </c>
      <c r="O37" s="91">
        <f t="shared" si="32"/>
        <v>8.4452975047984644</v>
      </c>
      <c r="P37" s="91">
        <f t="shared" si="32"/>
        <v>8.2242990654205617</v>
      </c>
      <c r="Q37" s="91">
        <f t="shared" si="32"/>
        <v>8.5714285714285712</v>
      </c>
      <c r="R37" s="91">
        <f t="shared" si="32"/>
        <v>9.1277890466531435</v>
      </c>
      <c r="S37" s="95"/>
      <c r="T37" s="92"/>
      <c r="U37" s="92"/>
      <c r="V37" s="92"/>
      <c r="W37" s="94">
        <f>W36/W35*100</f>
        <v>9.6491228070175428</v>
      </c>
      <c r="X37" s="92"/>
      <c r="Y37" s="96">
        <f>Y36/Y35*100</f>
        <v>9.7488921713441652</v>
      </c>
      <c r="Z37" s="95"/>
      <c r="AA37" s="92"/>
      <c r="AB37" s="94">
        <f>AB36/AB35*100</f>
        <v>12.071535022354695</v>
      </c>
      <c r="AC37" s="94">
        <f t="shared" ref="AC37:AF37" si="33">AC36/AC35*100</f>
        <v>5.6798623063683307</v>
      </c>
      <c r="AD37" s="94">
        <f t="shared" si="33"/>
        <v>5.3639846743295019</v>
      </c>
      <c r="AE37" s="94">
        <f t="shared" si="33"/>
        <v>6.8259385665529013</v>
      </c>
      <c r="AF37" s="94">
        <f t="shared" si="33"/>
        <v>7.2131147540983616</v>
      </c>
    </row>
    <row r="38" spans="1:32" x14ac:dyDescent="0.25">
      <c r="A38" s="24"/>
      <c r="B38" s="25" t="s">
        <v>19</v>
      </c>
      <c r="C38" s="97">
        <v>0</v>
      </c>
      <c r="D38" s="98">
        <v>0</v>
      </c>
      <c r="E38" s="143"/>
      <c r="F38" s="144"/>
      <c r="G38" s="101">
        <v>0</v>
      </c>
      <c r="H38" s="101">
        <v>0</v>
      </c>
      <c r="I38" s="101">
        <v>0</v>
      </c>
      <c r="J38" s="101">
        <v>1</v>
      </c>
      <c r="K38" s="101">
        <v>1</v>
      </c>
      <c r="L38" s="102"/>
      <c r="M38" s="99"/>
      <c r="N38" s="101">
        <v>1</v>
      </c>
      <c r="O38" s="101">
        <v>0</v>
      </c>
      <c r="P38" s="101">
        <v>1</v>
      </c>
      <c r="Q38" s="101">
        <v>1</v>
      </c>
      <c r="R38" s="101">
        <v>0</v>
      </c>
      <c r="S38" s="102"/>
      <c r="T38" s="99"/>
      <c r="U38" s="99"/>
      <c r="V38" s="99"/>
      <c r="W38" s="101">
        <v>1</v>
      </c>
      <c r="X38" s="99"/>
      <c r="Y38" s="103">
        <v>0</v>
      </c>
      <c r="Z38" s="102"/>
      <c r="AA38" s="99"/>
      <c r="AB38" s="101">
        <v>5</v>
      </c>
      <c r="AC38" s="101">
        <v>0</v>
      </c>
      <c r="AD38" s="101">
        <v>5</v>
      </c>
      <c r="AE38" s="101">
        <v>0</v>
      </c>
      <c r="AF38" s="101">
        <v>1</v>
      </c>
    </row>
    <row r="39" spans="1:32" x14ac:dyDescent="0.25">
      <c r="A39" s="24"/>
      <c r="B39" s="25" t="s">
        <v>20</v>
      </c>
      <c r="C39" s="90">
        <f t="shared" ref="C39:K39" si="34">C38/C35*100</f>
        <v>0</v>
      </c>
      <c r="D39" s="91">
        <f t="shared" si="34"/>
        <v>0</v>
      </c>
      <c r="E39" s="141"/>
      <c r="F39" s="142"/>
      <c r="G39" s="94">
        <f t="shared" si="34"/>
        <v>0</v>
      </c>
      <c r="H39" s="94">
        <f t="shared" si="34"/>
        <v>0</v>
      </c>
      <c r="I39" s="94">
        <f t="shared" si="34"/>
        <v>0</v>
      </c>
      <c r="J39" s="94">
        <f t="shared" si="34"/>
        <v>0.18621973929236499</v>
      </c>
      <c r="K39" s="94">
        <f t="shared" si="34"/>
        <v>0.17035775127768313</v>
      </c>
      <c r="L39" s="102"/>
      <c r="M39" s="99"/>
      <c r="N39" s="94">
        <v>0</v>
      </c>
      <c r="O39" s="94">
        <v>0</v>
      </c>
      <c r="P39" s="94">
        <f t="shared" ref="P39:Q39" si="35">P38/P35*100</f>
        <v>0.18691588785046731</v>
      </c>
      <c r="Q39" s="94">
        <f t="shared" si="35"/>
        <v>0.17857142857142858</v>
      </c>
      <c r="R39" s="94">
        <v>0</v>
      </c>
      <c r="S39" s="102"/>
      <c r="T39" s="99"/>
      <c r="U39" s="99"/>
      <c r="V39" s="99"/>
      <c r="W39" s="94">
        <f>W38/W35*100</f>
        <v>0.14619883040935672</v>
      </c>
      <c r="X39" s="99"/>
      <c r="Y39" s="96">
        <v>0</v>
      </c>
      <c r="Z39" s="102"/>
      <c r="AA39" s="99"/>
      <c r="AB39" s="94">
        <f>AB38/AB35*100</f>
        <v>0.7451564828614009</v>
      </c>
      <c r="AC39" s="94">
        <f t="shared" ref="AC39:AE39" si="36">AC38/AC35*100</f>
        <v>0</v>
      </c>
      <c r="AD39" s="94">
        <f t="shared" si="36"/>
        <v>0.95785440613026818</v>
      </c>
      <c r="AE39" s="94">
        <f t="shared" si="36"/>
        <v>0</v>
      </c>
      <c r="AF39" s="94">
        <f>AF38/AF35*100</f>
        <v>0.16393442622950818</v>
      </c>
    </row>
    <row r="40" spans="1:32" x14ac:dyDescent="0.25">
      <c r="A40" s="24"/>
      <c r="B40" s="25" t="s">
        <v>21</v>
      </c>
      <c r="C40" s="97">
        <v>5</v>
      </c>
      <c r="D40" s="98">
        <v>3</v>
      </c>
      <c r="E40" s="143"/>
      <c r="F40" s="144"/>
      <c r="G40" s="101">
        <v>6</v>
      </c>
      <c r="H40" s="101">
        <v>7</v>
      </c>
      <c r="I40" s="101">
        <v>4</v>
      </c>
      <c r="J40" s="101">
        <v>10</v>
      </c>
      <c r="K40" s="101">
        <v>9</v>
      </c>
      <c r="L40" s="102"/>
      <c r="M40" s="99"/>
      <c r="N40" s="101">
        <v>3</v>
      </c>
      <c r="O40" s="101">
        <v>4</v>
      </c>
      <c r="P40" s="101">
        <v>3</v>
      </c>
      <c r="Q40" s="101">
        <v>3</v>
      </c>
      <c r="R40" s="101">
        <v>1</v>
      </c>
      <c r="S40" s="102"/>
      <c r="T40" s="99"/>
      <c r="U40" s="99"/>
      <c r="V40" s="99"/>
      <c r="W40" s="101">
        <v>3</v>
      </c>
      <c r="X40" s="99"/>
      <c r="Y40" s="103">
        <v>5</v>
      </c>
      <c r="Z40" s="102"/>
      <c r="AA40" s="99"/>
      <c r="AB40" s="101">
        <v>4</v>
      </c>
      <c r="AC40" s="101">
        <v>4</v>
      </c>
      <c r="AD40" s="101">
        <v>3</v>
      </c>
      <c r="AE40" s="101">
        <v>4</v>
      </c>
      <c r="AF40" s="101">
        <v>4</v>
      </c>
    </row>
    <row r="41" spans="1:32" ht="15.75" thickBot="1" x14ac:dyDescent="0.3">
      <c r="A41" s="24"/>
      <c r="B41" s="25" t="s">
        <v>22</v>
      </c>
      <c r="C41" s="104">
        <f t="shared" ref="C41" si="37">C40/C35*100</f>
        <v>0.86505190311418689</v>
      </c>
      <c r="D41" s="105">
        <f>D40/D35*100</f>
        <v>0.52539404553415059</v>
      </c>
      <c r="E41" s="147"/>
      <c r="F41" s="150"/>
      <c r="G41" s="105">
        <f t="shared" ref="G41:R41" si="38">G40/G35*100</f>
        <v>0.8595988538681949</v>
      </c>
      <c r="H41" s="105">
        <f t="shared" si="38"/>
        <v>1.1513157894736841</v>
      </c>
      <c r="I41" s="105">
        <f t="shared" si="38"/>
        <v>0.7155635062611807</v>
      </c>
      <c r="J41" s="105">
        <f t="shared" si="38"/>
        <v>1.8621973929236499</v>
      </c>
      <c r="K41" s="105">
        <f t="shared" si="38"/>
        <v>1.5332197614991483</v>
      </c>
      <c r="L41" s="102"/>
      <c r="M41" s="99"/>
      <c r="N41" s="105">
        <f t="shared" si="38"/>
        <v>0.48939641109298526</v>
      </c>
      <c r="O41" s="105">
        <f t="shared" si="38"/>
        <v>0.76775431861804222</v>
      </c>
      <c r="P41" s="105">
        <f t="shared" si="38"/>
        <v>0.56074766355140182</v>
      </c>
      <c r="Q41" s="105">
        <f t="shared" si="38"/>
        <v>0.5357142857142857</v>
      </c>
      <c r="R41" s="105">
        <f t="shared" si="38"/>
        <v>0.20283975659229209</v>
      </c>
      <c r="S41" s="102"/>
      <c r="T41" s="99"/>
      <c r="U41" s="99"/>
      <c r="V41" s="99"/>
      <c r="W41" s="107">
        <f>W40/W35*100</f>
        <v>0.43859649122807015</v>
      </c>
      <c r="X41" s="99"/>
      <c r="Y41" s="108">
        <f>Y40/Y35*100</f>
        <v>0.73855243722304276</v>
      </c>
      <c r="Z41" s="102"/>
      <c r="AA41" s="99"/>
      <c r="AB41" s="107">
        <f>AB40/AB35*100</f>
        <v>0.5961251862891207</v>
      </c>
      <c r="AC41" s="107">
        <f t="shared" ref="AC41:AF41" si="39">AC40/AC35*100</f>
        <v>0.6884681583476765</v>
      </c>
      <c r="AD41" s="107">
        <f t="shared" si="39"/>
        <v>0.57471264367816088</v>
      </c>
      <c r="AE41" s="107">
        <f t="shared" si="39"/>
        <v>0.68259385665529015</v>
      </c>
      <c r="AF41" s="107">
        <f t="shared" si="39"/>
        <v>0.65573770491803274</v>
      </c>
    </row>
    <row r="42" spans="1:32" x14ac:dyDescent="0.25">
      <c r="A42" s="11" t="s">
        <v>27</v>
      </c>
      <c r="B42" s="12" t="s">
        <v>16</v>
      </c>
      <c r="C42" s="109">
        <v>320</v>
      </c>
      <c r="D42" s="110">
        <v>356</v>
      </c>
      <c r="E42" s="145"/>
      <c r="F42" s="146"/>
      <c r="G42" s="113">
        <v>363</v>
      </c>
      <c r="H42" s="113">
        <v>257</v>
      </c>
      <c r="I42" s="113">
        <v>281</v>
      </c>
      <c r="J42" s="113">
        <v>270</v>
      </c>
      <c r="K42" s="113">
        <v>275</v>
      </c>
      <c r="L42" s="114"/>
      <c r="M42" s="111"/>
      <c r="N42" s="113">
        <v>341</v>
      </c>
      <c r="O42" s="113">
        <v>234</v>
      </c>
      <c r="P42" s="113">
        <v>238</v>
      </c>
      <c r="Q42" s="113">
        <v>314</v>
      </c>
      <c r="R42" s="113">
        <v>299</v>
      </c>
      <c r="S42" s="114"/>
      <c r="T42" s="111"/>
      <c r="U42" s="111"/>
      <c r="V42" s="111"/>
      <c r="W42" s="113">
        <v>349</v>
      </c>
      <c r="X42" s="111"/>
      <c r="Y42" s="115">
        <v>317</v>
      </c>
      <c r="Z42" s="114"/>
      <c r="AA42" s="111"/>
      <c r="AB42" s="113">
        <v>390</v>
      </c>
      <c r="AC42" s="113">
        <v>281</v>
      </c>
      <c r="AD42" s="113">
        <v>303</v>
      </c>
      <c r="AE42" s="113">
        <v>270</v>
      </c>
      <c r="AF42" s="113">
        <v>330</v>
      </c>
    </row>
    <row r="43" spans="1:32" x14ac:dyDescent="0.25">
      <c r="A43" s="16"/>
      <c r="B43" s="4" t="s">
        <v>17</v>
      </c>
      <c r="C43" s="82">
        <v>26</v>
      </c>
      <c r="D43" s="83">
        <v>27</v>
      </c>
      <c r="E43" s="139"/>
      <c r="F43" s="140"/>
      <c r="G43" s="87">
        <v>38</v>
      </c>
      <c r="H43" s="87">
        <v>12</v>
      </c>
      <c r="I43" s="87">
        <v>28</v>
      </c>
      <c r="J43" s="87">
        <v>25</v>
      </c>
      <c r="K43" s="87">
        <v>23</v>
      </c>
      <c r="L43" s="88"/>
      <c r="M43" s="84"/>
      <c r="N43" s="87">
        <v>28</v>
      </c>
      <c r="O43" s="87">
        <v>19</v>
      </c>
      <c r="P43" s="87">
        <v>16</v>
      </c>
      <c r="Q43" s="87">
        <v>9</v>
      </c>
      <c r="R43" s="87">
        <v>21</v>
      </c>
      <c r="S43" s="88"/>
      <c r="T43" s="84"/>
      <c r="U43" s="84"/>
      <c r="V43" s="84"/>
      <c r="W43" s="87">
        <v>32</v>
      </c>
      <c r="X43" s="84"/>
      <c r="Y43" s="89">
        <v>24</v>
      </c>
      <c r="Z43" s="88"/>
      <c r="AA43" s="84"/>
      <c r="AB43" s="87">
        <v>28</v>
      </c>
      <c r="AC43" s="87">
        <v>14</v>
      </c>
      <c r="AD43" s="87">
        <v>22</v>
      </c>
      <c r="AE43" s="87">
        <v>15</v>
      </c>
      <c r="AF43" s="87">
        <v>31</v>
      </c>
    </row>
    <row r="44" spans="1:32" x14ac:dyDescent="0.25">
      <c r="A44" s="16"/>
      <c r="B44" s="4" t="s">
        <v>18</v>
      </c>
      <c r="C44" s="90">
        <f t="shared" ref="C44" si="40">C43/C42*100</f>
        <v>8.125</v>
      </c>
      <c r="D44" s="91">
        <f>D43/D42*100</f>
        <v>7.5842696629213489</v>
      </c>
      <c r="E44" s="141"/>
      <c r="F44" s="142"/>
      <c r="G44" s="91">
        <f t="shared" ref="G44:R44" si="41">G43/G42*100</f>
        <v>10.46831955922865</v>
      </c>
      <c r="H44" s="91">
        <f t="shared" si="41"/>
        <v>4.6692607003891053</v>
      </c>
      <c r="I44" s="91">
        <f t="shared" si="41"/>
        <v>9.9644128113879002</v>
      </c>
      <c r="J44" s="91">
        <f t="shared" si="41"/>
        <v>9.2592592592592595</v>
      </c>
      <c r="K44" s="91">
        <f t="shared" si="41"/>
        <v>8.3636363636363633</v>
      </c>
      <c r="L44" s="95"/>
      <c r="M44" s="92"/>
      <c r="N44" s="91">
        <f t="shared" si="41"/>
        <v>8.2111436950146626</v>
      </c>
      <c r="O44" s="91">
        <f t="shared" si="41"/>
        <v>8.1196581196581192</v>
      </c>
      <c r="P44" s="91">
        <f t="shared" si="41"/>
        <v>6.7226890756302522</v>
      </c>
      <c r="Q44" s="91">
        <f t="shared" si="41"/>
        <v>2.8662420382165608</v>
      </c>
      <c r="R44" s="91">
        <f t="shared" si="41"/>
        <v>7.023411371237458</v>
      </c>
      <c r="S44" s="95"/>
      <c r="T44" s="92"/>
      <c r="U44" s="92"/>
      <c r="V44" s="92"/>
      <c r="W44" s="94">
        <f>W43/W42*100</f>
        <v>9.1690544412607444</v>
      </c>
      <c r="X44" s="92"/>
      <c r="Y44" s="96">
        <f>Y43/Y42*100</f>
        <v>7.5709779179810726</v>
      </c>
      <c r="Z44" s="95"/>
      <c r="AA44" s="92"/>
      <c r="AB44" s="94">
        <f>AB43/AB42*100</f>
        <v>7.1794871794871788</v>
      </c>
      <c r="AC44" s="94">
        <f t="shared" ref="AC44:AF44" si="42">AC43/AC42*100</f>
        <v>4.9822064056939501</v>
      </c>
      <c r="AD44" s="94">
        <f t="shared" si="42"/>
        <v>7.2607260726072615</v>
      </c>
      <c r="AE44" s="94">
        <f t="shared" si="42"/>
        <v>5.5555555555555554</v>
      </c>
      <c r="AF44" s="94">
        <f t="shared" si="42"/>
        <v>9.3939393939393927</v>
      </c>
    </row>
    <row r="45" spans="1:32" x14ac:dyDescent="0.25">
      <c r="A45" s="24"/>
      <c r="B45" s="25" t="s">
        <v>19</v>
      </c>
      <c r="C45" s="97">
        <v>0</v>
      </c>
      <c r="D45" s="98">
        <v>0</v>
      </c>
      <c r="E45" s="143"/>
      <c r="F45" s="144"/>
      <c r="G45" s="101">
        <v>2</v>
      </c>
      <c r="H45" s="101">
        <v>0</v>
      </c>
      <c r="I45" s="101">
        <v>2</v>
      </c>
      <c r="J45" s="101">
        <v>0</v>
      </c>
      <c r="K45" s="101">
        <v>0</v>
      </c>
      <c r="L45" s="102"/>
      <c r="M45" s="99"/>
      <c r="N45" s="101">
        <v>1</v>
      </c>
      <c r="O45" s="101">
        <v>0</v>
      </c>
      <c r="P45" s="101">
        <v>0</v>
      </c>
      <c r="Q45" s="101">
        <v>0</v>
      </c>
      <c r="R45" s="101">
        <v>0</v>
      </c>
      <c r="S45" s="102"/>
      <c r="T45" s="99"/>
      <c r="U45" s="99"/>
      <c r="V45" s="99"/>
      <c r="W45" s="101">
        <v>1</v>
      </c>
      <c r="X45" s="99"/>
      <c r="Y45" s="103">
        <v>1</v>
      </c>
      <c r="Z45" s="102"/>
      <c r="AA45" s="99"/>
      <c r="AB45" s="101">
        <v>1</v>
      </c>
      <c r="AC45" s="101">
        <v>0</v>
      </c>
      <c r="AD45" s="101">
        <v>0</v>
      </c>
      <c r="AE45" s="101">
        <v>0</v>
      </c>
      <c r="AF45" s="101">
        <v>1</v>
      </c>
    </row>
    <row r="46" spans="1:32" x14ac:dyDescent="0.25">
      <c r="A46" s="24"/>
      <c r="B46" s="25" t="s">
        <v>20</v>
      </c>
      <c r="C46" s="90">
        <f t="shared" ref="C46:Q46" si="43">C45/C42*100</f>
        <v>0</v>
      </c>
      <c r="D46" s="91">
        <f t="shared" si="43"/>
        <v>0</v>
      </c>
      <c r="E46" s="141"/>
      <c r="F46" s="142"/>
      <c r="G46" s="91">
        <f t="shared" si="43"/>
        <v>0.55096418732782371</v>
      </c>
      <c r="H46" s="91">
        <f t="shared" si="43"/>
        <v>0</v>
      </c>
      <c r="I46" s="91">
        <f t="shared" si="43"/>
        <v>0.71174377224199281</v>
      </c>
      <c r="J46" s="91">
        <f t="shared" si="43"/>
        <v>0</v>
      </c>
      <c r="K46" s="91">
        <f t="shared" si="43"/>
        <v>0</v>
      </c>
      <c r="L46" s="102"/>
      <c r="M46" s="99"/>
      <c r="N46" s="91">
        <f t="shared" si="43"/>
        <v>0.2932551319648094</v>
      </c>
      <c r="O46" s="91">
        <f t="shared" si="43"/>
        <v>0</v>
      </c>
      <c r="P46" s="91">
        <f t="shared" si="43"/>
        <v>0</v>
      </c>
      <c r="Q46" s="91">
        <f t="shared" si="43"/>
        <v>0</v>
      </c>
      <c r="R46" s="94">
        <v>0</v>
      </c>
      <c r="S46" s="102"/>
      <c r="T46" s="99"/>
      <c r="U46" s="99"/>
      <c r="V46" s="99"/>
      <c r="W46" s="94">
        <f>W45/W42*100</f>
        <v>0.28653295128939826</v>
      </c>
      <c r="X46" s="99"/>
      <c r="Y46" s="96">
        <f>Y45/Y42*100</f>
        <v>0.31545741324921134</v>
      </c>
      <c r="Z46" s="102"/>
      <c r="AA46" s="99"/>
      <c r="AB46" s="94">
        <f>AB45/AB42*100</f>
        <v>0.25641025641025639</v>
      </c>
      <c r="AC46" s="94">
        <f t="shared" ref="AC46:AE46" si="44">AC45/AC42*100</f>
        <v>0</v>
      </c>
      <c r="AD46" s="94">
        <f t="shared" si="44"/>
        <v>0</v>
      </c>
      <c r="AE46" s="94">
        <f t="shared" si="44"/>
        <v>0</v>
      </c>
      <c r="AF46" s="94">
        <f>AF45/AF42*100</f>
        <v>0.30303030303030304</v>
      </c>
    </row>
    <row r="47" spans="1:32" x14ac:dyDescent="0.25">
      <c r="A47" s="25"/>
      <c r="B47" s="25" t="s">
        <v>21</v>
      </c>
      <c r="C47" s="97">
        <v>1</v>
      </c>
      <c r="D47" s="98">
        <v>3</v>
      </c>
      <c r="E47" s="143"/>
      <c r="F47" s="144"/>
      <c r="G47" s="101">
        <v>0</v>
      </c>
      <c r="H47" s="101">
        <v>0</v>
      </c>
      <c r="I47" s="101">
        <v>0</v>
      </c>
      <c r="J47" s="101">
        <v>2</v>
      </c>
      <c r="K47" s="101">
        <v>1</v>
      </c>
      <c r="L47" s="102"/>
      <c r="M47" s="99"/>
      <c r="N47" s="101">
        <v>3</v>
      </c>
      <c r="O47" s="101">
        <v>0</v>
      </c>
      <c r="P47" s="101">
        <v>2</v>
      </c>
      <c r="Q47" s="101">
        <v>1</v>
      </c>
      <c r="R47" s="101">
        <v>2</v>
      </c>
      <c r="S47" s="102"/>
      <c r="T47" s="99"/>
      <c r="U47" s="99"/>
      <c r="V47" s="99"/>
      <c r="W47" s="101">
        <v>3</v>
      </c>
      <c r="X47" s="99"/>
      <c r="Y47" s="103">
        <v>2</v>
      </c>
      <c r="Z47" s="102"/>
      <c r="AA47" s="99"/>
      <c r="AB47" s="101">
        <v>3</v>
      </c>
      <c r="AC47" s="101">
        <v>0</v>
      </c>
      <c r="AD47" s="101">
        <v>1</v>
      </c>
      <c r="AE47" s="101">
        <v>1</v>
      </c>
      <c r="AF47" s="101">
        <v>3</v>
      </c>
    </row>
    <row r="48" spans="1:32" ht="15.75" thickBot="1" x14ac:dyDescent="0.3">
      <c r="A48" s="24"/>
      <c r="B48" s="25" t="s">
        <v>22</v>
      </c>
      <c r="C48" s="104">
        <f t="shared" ref="C48" si="45">C47/C42*100</f>
        <v>0.3125</v>
      </c>
      <c r="D48" s="105">
        <f>D47/D42*100</f>
        <v>0.84269662921348309</v>
      </c>
      <c r="E48" s="147"/>
      <c r="F48" s="150"/>
      <c r="G48" s="105">
        <f t="shared" ref="G48:R48" si="46">G47/G42*100</f>
        <v>0</v>
      </c>
      <c r="H48" s="105">
        <f t="shared" si="46"/>
        <v>0</v>
      </c>
      <c r="I48" s="105">
        <f t="shared" si="46"/>
        <v>0</v>
      </c>
      <c r="J48" s="105">
        <f t="shared" si="46"/>
        <v>0.74074074074074081</v>
      </c>
      <c r="K48" s="105">
        <f t="shared" si="46"/>
        <v>0.36363636363636365</v>
      </c>
      <c r="L48" s="102"/>
      <c r="M48" s="99"/>
      <c r="N48" s="105">
        <f t="shared" si="46"/>
        <v>0.87976539589442826</v>
      </c>
      <c r="O48" s="105">
        <f t="shared" si="46"/>
        <v>0</v>
      </c>
      <c r="P48" s="105">
        <f t="shared" si="46"/>
        <v>0.84033613445378152</v>
      </c>
      <c r="Q48" s="105">
        <f t="shared" si="46"/>
        <v>0.31847133757961787</v>
      </c>
      <c r="R48" s="105">
        <f t="shared" si="46"/>
        <v>0.66889632107023411</v>
      </c>
      <c r="S48" s="102"/>
      <c r="T48" s="99"/>
      <c r="U48" s="99"/>
      <c r="V48" s="99"/>
      <c r="W48" s="107">
        <f>W47/W42*100</f>
        <v>0.8595988538681949</v>
      </c>
      <c r="X48" s="99"/>
      <c r="Y48" s="118">
        <f>Y47/Y42*100</f>
        <v>0.63091482649842268</v>
      </c>
      <c r="Z48" s="102"/>
      <c r="AA48" s="99"/>
      <c r="AB48" s="106">
        <f>AB47/AB42*100</f>
        <v>0.76923076923076927</v>
      </c>
      <c r="AC48" s="106">
        <f t="shared" ref="AC48:AE48" si="47">AC47/AC42*100</f>
        <v>0</v>
      </c>
      <c r="AD48" s="106">
        <f t="shared" si="47"/>
        <v>0.33003300330033003</v>
      </c>
      <c r="AE48" s="106">
        <f t="shared" si="47"/>
        <v>0.37037037037037041</v>
      </c>
      <c r="AF48" s="106">
        <f>AF47/AF42*100</f>
        <v>0.90909090909090906</v>
      </c>
    </row>
    <row r="49" spans="1:32" x14ac:dyDescent="0.25">
      <c r="A49" s="27" t="s">
        <v>16</v>
      </c>
      <c r="B49" s="28" t="s">
        <v>16</v>
      </c>
      <c r="C49" s="109">
        <f t="shared" ref="C49:D50" si="48">C7+C14+C21+C28+C35+C42</f>
        <v>2395</v>
      </c>
      <c r="D49" s="75">
        <f t="shared" si="48"/>
        <v>2519</v>
      </c>
      <c r="E49" s="145"/>
      <c r="F49" s="146"/>
      <c r="G49" s="113">
        <f t="shared" ref="G49:H49" si="49">G7+G14+G21+G28+G35+G42</f>
        <v>2588</v>
      </c>
      <c r="H49" s="113">
        <f t="shared" si="49"/>
        <v>2248</v>
      </c>
      <c r="I49" s="113">
        <f t="shared" ref="I49:J49" si="50">I7+I14+I21+I28+I35+I42</f>
        <v>2095</v>
      </c>
      <c r="J49" s="113">
        <f t="shared" si="50"/>
        <v>2160</v>
      </c>
      <c r="K49" s="113">
        <f t="shared" ref="K49:N49" si="51">K7+K14+K21+K28+K35+K42</f>
        <v>2277</v>
      </c>
      <c r="L49" s="114"/>
      <c r="M49" s="111"/>
      <c r="N49" s="113">
        <f t="shared" si="51"/>
        <v>2482</v>
      </c>
      <c r="O49" s="113">
        <f t="shared" ref="O49:P49" si="52">O7+O14+O21+O28+O35+O42</f>
        <v>2004</v>
      </c>
      <c r="P49" s="113">
        <f t="shared" si="52"/>
        <v>2104</v>
      </c>
      <c r="Q49" s="113">
        <f t="shared" ref="Q49:R49" si="53">Q7+Q14+Q21+Q28+Q35+Q42</f>
        <v>2148</v>
      </c>
      <c r="R49" s="113">
        <f t="shared" si="53"/>
        <v>2219</v>
      </c>
      <c r="S49" s="114"/>
      <c r="T49" s="111"/>
      <c r="U49" s="111"/>
      <c r="V49" s="111"/>
      <c r="W49" s="113">
        <f t="shared" ref="W49:Y50" si="54">W7+W14+W21+W28+W35+W42</f>
        <v>2712</v>
      </c>
      <c r="X49" s="111"/>
      <c r="Y49" s="113">
        <f t="shared" si="54"/>
        <v>2741</v>
      </c>
      <c r="Z49" s="114"/>
      <c r="AA49" s="111"/>
      <c r="AB49" s="113">
        <f t="shared" ref="AB49:AC49" si="55">AB7+AB14+AB21+AB28+AB35+AB42</f>
        <v>2894</v>
      </c>
      <c r="AC49" s="113">
        <f t="shared" si="55"/>
        <v>2439</v>
      </c>
      <c r="AD49" s="113">
        <f t="shared" ref="AD49:AF50" si="56">AD7+AD14+AD21+AD28+AD35+AD42</f>
        <v>2229</v>
      </c>
      <c r="AE49" s="113">
        <f t="shared" si="56"/>
        <v>2382</v>
      </c>
      <c r="AF49" s="113">
        <f t="shared" si="56"/>
        <v>2627</v>
      </c>
    </row>
    <row r="50" spans="1:32" x14ac:dyDescent="0.25">
      <c r="A50" s="16"/>
      <c r="B50" s="4" t="s">
        <v>17</v>
      </c>
      <c r="C50" s="82">
        <f t="shared" si="48"/>
        <v>193</v>
      </c>
      <c r="D50" s="83">
        <f t="shared" si="48"/>
        <v>238</v>
      </c>
      <c r="E50" s="139"/>
      <c r="F50" s="140"/>
      <c r="G50" s="87">
        <f t="shared" ref="G50:H50" si="57">G8+G15+G22+G29+G36+G43</f>
        <v>260</v>
      </c>
      <c r="H50" s="87">
        <f t="shared" si="57"/>
        <v>171</v>
      </c>
      <c r="I50" s="87">
        <f t="shared" ref="I50:J50" si="58">I8+I15+I22+I29+I36+I43</f>
        <v>159</v>
      </c>
      <c r="J50" s="87">
        <f t="shared" si="58"/>
        <v>152</v>
      </c>
      <c r="K50" s="87">
        <f t="shared" ref="K50:N50" si="59">K8+K15+K22+K29+K36+K43</f>
        <v>174</v>
      </c>
      <c r="L50" s="88"/>
      <c r="M50" s="84"/>
      <c r="N50" s="87">
        <f t="shared" si="59"/>
        <v>209</v>
      </c>
      <c r="O50" s="87">
        <f t="shared" ref="O50:P50" si="60">O8+O15+O22+O29+O36+O43</f>
        <v>149</v>
      </c>
      <c r="P50" s="87">
        <f t="shared" si="60"/>
        <v>156</v>
      </c>
      <c r="Q50" s="87">
        <f t="shared" ref="Q50:R50" si="61">Q8+Q15+Q22+Q29+Q36+Q43</f>
        <v>148</v>
      </c>
      <c r="R50" s="87">
        <f t="shared" si="61"/>
        <v>174</v>
      </c>
      <c r="S50" s="88"/>
      <c r="T50" s="84"/>
      <c r="U50" s="84"/>
      <c r="V50" s="84"/>
      <c r="W50" s="87">
        <f t="shared" si="54"/>
        <v>273</v>
      </c>
      <c r="X50" s="84"/>
      <c r="Y50" s="87">
        <f t="shared" si="54"/>
        <v>222</v>
      </c>
      <c r="Z50" s="88"/>
      <c r="AA50" s="84"/>
      <c r="AB50" s="87">
        <f t="shared" ref="AB50:AC50" si="62">AB8+AB15+AB22+AB29+AB36+AB43</f>
        <v>255</v>
      </c>
      <c r="AC50" s="87">
        <f t="shared" si="62"/>
        <v>140</v>
      </c>
      <c r="AD50" s="87">
        <f t="shared" ref="AD50:AE50" si="63">AD8+AD15+AD22+AD29+AD36+AD43</f>
        <v>174</v>
      </c>
      <c r="AE50" s="87">
        <f t="shared" si="63"/>
        <v>175</v>
      </c>
      <c r="AF50" s="87">
        <f t="shared" si="56"/>
        <v>214</v>
      </c>
    </row>
    <row r="51" spans="1:32" x14ac:dyDescent="0.25">
      <c r="A51" s="16"/>
      <c r="B51" s="4" t="s">
        <v>18</v>
      </c>
      <c r="C51" s="90">
        <f>C50/C49*100</f>
        <v>8.0584551148225465</v>
      </c>
      <c r="D51" s="91">
        <f>D50/D49*100</f>
        <v>9.4481937276697092</v>
      </c>
      <c r="E51" s="141"/>
      <c r="F51" s="142"/>
      <c r="G51" s="94">
        <f t="shared" ref="G51:H51" si="64">G50/G49*100</f>
        <v>10.046367851622875</v>
      </c>
      <c r="H51" s="94">
        <f t="shared" si="64"/>
        <v>7.6067615658362993</v>
      </c>
      <c r="I51" s="94">
        <f t="shared" ref="I51:J51" si="65">I50/I49*100</f>
        <v>7.5894988066825775</v>
      </c>
      <c r="J51" s="94">
        <f t="shared" si="65"/>
        <v>7.0370370370370372</v>
      </c>
      <c r="K51" s="94">
        <f t="shared" ref="K51:N51" si="66">K50/K49*100</f>
        <v>7.64163372859025</v>
      </c>
      <c r="L51" s="95"/>
      <c r="M51" s="92"/>
      <c r="N51" s="94">
        <f t="shared" si="66"/>
        <v>8.4206285253827566</v>
      </c>
      <c r="O51" s="94">
        <f t="shared" ref="O51:P51" si="67">O50/O49*100</f>
        <v>7.4351297405189616</v>
      </c>
      <c r="P51" s="94">
        <f t="shared" si="67"/>
        <v>7.4144486692015201</v>
      </c>
      <c r="Q51" s="94">
        <f t="shared" ref="Q51:R51" si="68">Q50/Q49*100</f>
        <v>6.8901303538175043</v>
      </c>
      <c r="R51" s="94">
        <f t="shared" si="68"/>
        <v>7.8413699864803972</v>
      </c>
      <c r="S51" s="95"/>
      <c r="T51" s="92"/>
      <c r="U51" s="92"/>
      <c r="V51" s="92"/>
      <c r="W51" s="94">
        <f t="shared" ref="W51:Y51" si="69">W50/W49*100</f>
        <v>10.06637168141593</v>
      </c>
      <c r="X51" s="92"/>
      <c r="Y51" s="94">
        <f t="shared" si="69"/>
        <v>8.0992338562568413</v>
      </c>
      <c r="Z51" s="95"/>
      <c r="AA51" s="92"/>
      <c r="AB51" s="94">
        <f t="shared" ref="AB51:AC51" si="70">AB50/AB49*100</f>
        <v>8.8113337940566687</v>
      </c>
      <c r="AC51" s="94">
        <f t="shared" si="70"/>
        <v>5.7400574005740062</v>
      </c>
      <c r="AD51" s="94">
        <f t="shared" ref="AD51:AF51" si="71">AD50/AD49*100</f>
        <v>7.8061911170928671</v>
      </c>
      <c r="AE51" s="94">
        <f t="shared" si="71"/>
        <v>7.3467674223341728</v>
      </c>
      <c r="AF51" s="94">
        <f t="shared" si="71"/>
        <v>8.1461743433574423</v>
      </c>
    </row>
    <row r="52" spans="1:32" x14ac:dyDescent="0.25">
      <c r="A52" s="24"/>
      <c r="B52" s="25" t="s">
        <v>19</v>
      </c>
      <c r="C52" s="97">
        <f t="shared" ref="C52:D52" si="72">C10+C17+C24+C31+C38+C45</f>
        <v>1</v>
      </c>
      <c r="D52" s="98">
        <f t="shared" si="72"/>
        <v>3</v>
      </c>
      <c r="E52" s="143"/>
      <c r="F52" s="144"/>
      <c r="G52" s="101">
        <f t="shared" ref="G52:H52" si="73">G10+G17+G24+G31+G38+G45</f>
        <v>3</v>
      </c>
      <c r="H52" s="101">
        <f t="shared" si="73"/>
        <v>0</v>
      </c>
      <c r="I52" s="101">
        <f t="shared" ref="I52:J52" si="74">I10+I17+I24+I31+I38+I45</f>
        <v>3</v>
      </c>
      <c r="J52" s="101">
        <f t="shared" si="74"/>
        <v>1</v>
      </c>
      <c r="K52" s="101">
        <f t="shared" ref="K52:N52" si="75">K10+K17+K24+K31+K38+K45</f>
        <v>2</v>
      </c>
      <c r="L52" s="102"/>
      <c r="M52" s="99"/>
      <c r="N52" s="101">
        <f t="shared" si="75"/>
        <v>9</v>
      </c>
      <c r="O52" s="101">
        <f t="shared" ref="O52:P52" si="76">O10+O17+O24+O31+O38+O45</f>
        <v>4</v>
      </c>
      <c r="P52" s="101">
        <f t="shared" si="76"/>
        <v>3</v>
      </c>
      <c r="Q52" s="101">
        <f t="shared" ref="Q52:R52" si="77">Q10+Q17+Q24+Q31+Q38+Q45</f>
        <v>3</v>
      </c>
      <c r="R52" s="101">
        <f t="shared" si="77"/>
        <v>3</v>
      </c>
      <c r="S52" s="102"/>
      <c r="T52" s="99"/>
      <c r="U52" s="99"/>
      <c r="V52" s="99"/>
      <c r="W52" s="101">
        <f t="shared" ref="W52:Y52" si="78">W10+W17+W24+W31+W38+W45</f>
        <v>13</v>
      </c>
      <c r="X52" s="99"/>
      <c r="Y52" s="101">
        <f t="shared" si="78"/>
        <v>7</v>
      </c>
      <c r="Z52" s="102"/>
      <c r="AA52" s="99"/>
      <c r="AB52" s="101">
        <f t="shared" ref="AB52:AC52" si="79">AB10+AB17+AB24+AB31+AB38+AB45</f>
        <v>15</v>
      </c>
      <c r="AC52" s="101">
        <f t="shared" si="79"/>
        <v>7</v>
      </c>
      <c r="AD52" s="101">
        <f t="shared" ref="AD52:AF52" si="80">AD10+AD17+AD24+AD31+AD38+AD45</f>
        <v>13</v>
      </c>
      <c r="AE52" s="101">
        <f t="shared" si="80"/>
        <v>2</v>
      </c>
      <c r="AF52" s="101">
        <f t="shared" si="80"/>
        <v>12</v>
      </c>
    </row>
    <row r="53" spans="1:32" x14ac:dyDescent="0.25">
      <c r="A53" s="24"/>
      <c r="B53" s="25" t="s">
        <v>20</v>
      </c>
      <c r="C53" s="90">
        <f>C52/C49*100</f>
        <v>4.1753653444676408E-2</v>
      </c>
      <c r="D53" s="91">
        <f>D52/D49*100</f>
        <v>0.11909487892020643</v>
      </c>
      <c r="E53" s="141"/>
      <c r="F53" s="142"/>
      <c r="G53" s="94">
        <f t="shared" ref="G53:H53" si="81">G52/G49*100</f>
        <v>0.11591962905718702</v>
      </c>
      <c r="H53" s="94">
        <f t="shared" si="81"/>
        <v>0</v>
      </c>
      <c r="I53" s="94">
        <f t="shared" ref="I53:J53" si="82">I52/I49*100</f>
        <v>0.14319809069212411</v>
      </c>
      <c r="J53" s="94">
        <f t="shared" si="82"/>
        <v>4.6296296296296301E-2</v>
      </c>
      <c r="K53" s="94">
        <f t="shared" ref="K53:N53" si="83">K52/K49*100</f>
        <v>8.7834870443566096E-2</v>
      </c>
      <c r="L53" s="102"/>
      <c r="M53" s="99"/>
      <c r="N53" s="94">
        <f t="shared" si="83"/>
        <v>0.36261079774375504</v>
      </c>
      <c r="O53" s="94">
        <f t="shared" ref="O53:P53" si="84">O52/O49*100</f>
        <v>0.19960079840319359</v>
      </c>
      <c r="P53" s="94">
        <f t="shared" si="84"/>
        <v>0.14258555133079848</v>
      </c>
      <c r="Q53" s="94">
        <f t="shared" ref="Q53:R53" si="85">Q52/Q49*100</f>
        <v>0.13966480446927373</v>
      </c>
      <c r="R53" s="94">
        <f t="shared" si="85"/>
        <v>0.13519603424966201</v>
      </c>
      <c r="S53" s="102"/>
      <c r="T53" s="99"/>
      <c r="U53" s="99"/>
      <c r="V53" s="99"/>
      <c r="W53" s="94">
        <f t="shared" ref="W53:Y53" si="86">W52/W49*100</f>
        <v>0.47935103244837757</v>
      </c>
      <c r="X53" s="99"/>
      <c r="Y53" s="94">
        <f t="shared" si="86"/>
        <v>0.2553812477198103</v>
      </c>
      <c r="Z53" s="102"/>
      <c r="AA53" s="99"/>
      <c r="AB53" s="94">
        <f t="shared" ref="AB53:AC53" si="87">AB52/AB49*100</f>
        <v>0.51831375259156875</v>
      </c>
      <c r="AC53" s="94">
        <f t="shared" si="87"/>
        <v>0.28700287002870029</v>
      </c>
      <c r="AD53" s="94">
        <f t="shared" ref="AD53:AF53" si="88">AD52/AD49*100</f>
        <v>0.58322117541498431</v>
      </c>
      <c r="AE53" s="94">
        <f t="shared" si="88"/>
        <v>8.3963056255247692E-2</v>
      </c>
      <c r="AF53" s="94">
        <f t="shared" si="88"/>
        <v>0.45679482299200608</v>
      </c>
    </row>
    <row r="54" spans="1:32" x14ac:dyDescent="0.25">
      <c r="A54" s="24"/>
      <c r="B54" s="25" t="s">
        <v>21</v>
      </c>
      <c r="C54" s="97">
        <f t="shared" ref="C54:D54" si="89">C12+C19+C26+C33+C40+C47</f>
        <v>13</v>
      </c>
      <c r="D54" s="98">
        <f t="shared" si="89"/>
        <v>18</v>
      </c>
      <c r="E54" s="143"/>
      <c r="F54" s="144"/>
      <c r="G54" s="101">
        <f t="shared" ref="G54:H54" si="90">G12+G19+G26+G33+G40+G47</f>
        <v>16</v>
      </c>
      <c r="H54" s="101">
        <f t="shared" si="90"/>
        <v>13</v>
      </c>
      <c r="I54" s="101">
        <f t="shared" ref="I54:J54" si="91">I12+I19+I26+I33+I40+I47</f>
        <v>10</v>
      </c>
      <c r="J54" s="101">
        <f t="shared" si="91"/>
        <v>25</v>
      </c>
      <c r="K54" s="101">
        <f t="shared" ref="K54:N54" si="92">K12+K19+K26+K33+K40+K47</f>
        <v>17</v>
      </c>
      <c r="L54" s="102"/>
      <c r="M54" s="99"/>
      <c r="N54" s="101">
        <f t="shared" si="92"/>
        <v>11</v>
      </c>
      <c r="O54" s="101">
        <f t="shared" ref="O54:P54" si="93">O12+O19+O26+O33+O40+O47</f>
        <v>9</v>
      </c>
      <c r="P54" s="101">
        <f t="shared" si="93"/>
        <v>10</v>
      </c>
      <c r="Q54" s="101">
        <f t="shared" ref="Q54:R54" si="94">Q12+Q19+Q26+Q33+Q40+Q47</f>
        <v>11</v>
      </c>
      <c r="R54" s="101">
        <f t="shared" si="94"/>
        <v>10</v>
      </c>
      <c r="S54" s="102"/>
      <c r="T54" s="99"/>
      <c r="U54" s="99"/>
      <c r="V54" s="99"/>
      <c r="W54" s="101">
        <f t="shared" ref="W54:Y54" si="95">W12+W19+W26+W33+W40+W47</f>
        <v>18</v>
      </c>
      <c r="X54" s="99"/>
      <c r="Y54" s="101">
        <f t="shared" si="95"/>
        <v>15</v>
      </c>
      <c r="Z54" s="102"/>
      <c r="AA54" s="99"/>
      <c r="AB54" s="101">
        <f t="shared" ref="AB54:AC54" si="96">AB12+AB19+AB26+AB33+AB40+AB47</f>
        <v>17</v>
      </c>
      <c r="AC54" s="101">
        <f t="shared" si="96"/>
        <v>13</v>
      </c>
      <c r="AD54" s="101">
        <f t="shared" ref="AD54:AF54" si="97">AD12+AD19+AD26+AD33+AD40+AD47</f>
        <v>12</v>
      </c>
      <c r="AE54" s="101">
        <f t="shared" si="97"/>
        <v>21</v>
      </c>
      <c r="AF54" s="101">
        <f t="shared" si="97"/>
        <v>18</v>
      </c>
    </row>
    <row r="55" spans="1:32" ht="15.75" thickBot="1" x14ac:dyDescent="0.3">
      <c r="A55" s="38"/>
      <c r="B55" s="39" t="s">
        <v>22</v>
      </c>
      <c r="C55" s="104">
        <f t="shared" ref="C55:D55" si="98">C54/C49*100</f>
        <v>0.54279749478079331</v>
      </c>
      <c r="D55" s="105">
        <f t="shared" si="98"/>
        <v>0.71456927352123856</v>
      </c>
      <c r="E55" s="147"/>
      <c r="F55" s="150"/>
      <c r="G55" s="106">
        <f t="shared" ref="G55:H55" si="99">G54/G49*100</f>
        <v>0.61823802163833075</v>
      </c>
      <c r="H55" s="106">
        <f t="shared" si="99"/>
        <v>0.57829181494661919</v>
      </c>
      <c r="I55" s="106">
        <f t="shared" ref="I55:J55" si="100">I54/I49*100</f>
        <v>0.47732696897374705</v>
      </c>
      <c r="J55" s="106">
        <f t="shared" si="100"/>
        <v>1.1574074074074074</v>
      </c>
      <c r="K55" s="106">
        <f t="shared" ref="K55:N55" si="101">K54/K49*100</f>
        <v>0.74659639877031181</v>
      </c>
      <c r="L55" s="120"/>
      <c r="M55" s="119"/>
      <c r="N55" s="106">
        <f t="shared" si="101"/>
        <v>0.44319097502014509</v>
      </c>
      <c r="O55" s="106">
        <f t="shared" ref="O55:P55" si="102">O54/O49*100</f>
        <v>0.44910179640718562</v>
      </c>
      <c r="P55" s="106">
        <f t="shared" si="102"/>
        <v>0.47528517110266161</v>
      </c>
      <c r="Q55" s="106">
        <f t="shared" ref="Q55:R55" si="103">Q54/Q49*100</f>
        <v>0.51210428305400368</v>
      </c>
      <c r="R55" s="106">
        <f t="shared" si="103"/>
        <v>0.45065344749887337</v>
      </c>
      <c r="S55" s="120"/>
      <c r="T55" s="119"/>
      <c r="U55" s="119"/>
      <c r="V55" s="119"/>
      <c r="W55" s="106">
        <f t="shared" ref="W55:Y55" si="104">W54/W49*100</f>
        <v>0.66371681415929207</v>
      </c>
      <c r="X55" s="119"/>
      <c r="Y55" s="106">
        <f t="shared" si="104"/>
        <v>0.54724553082816485</v>
      </c>
      <c r="Z55" s="120"/>
      <c r="AA55" s="119"/>
      <c r="AB55" s="106">
        <f t="shared" ref="AB55:AC55" si="105">AB54/AB49*100</f>
        <v>0.58742225293711126</v>
      </c>
      <c r="AC55" s="106">
        <f t="shared" si="105"/>
        <v>0.53300533005330053</v>
      </c>
      <c r="AD55" s="106">
        <f t="shared" ref="AD55:AF55" si="106">AD54/AD49*100</f>
        <v>0.53835800807537015</v>
      </c>
      <c r="AE55" s="106">
        <f t="shared" si="106"/>
        <v>0.88161209068010082</v>
      </c>
      <c r="AF55" s="106">
        <f t="shared" si="106"/>
        <v>0.68519223448800914</v>
      </c>
    </row>
    <row r="56" spans="1:32" x14ac:dyDescent="0.25">
      <c r="A56" s="44" t="s">
        <v>28</v>
      </c>
      <c r="X56" t="s">
        <v>84</v>
      </c>
    </row>
    <row r="57" spans="1:32" x14ac:dyDescent="0.25">
      <c r="A57" s="44" t="s">
        <v>29</v>
      </c>
    </row>
    <row r="58" spans="1:32" x14ac:dyDescent="0.25">
      <c r="A58" t="s">
        <v>30</v>
      </c>
    </row>
    <row r="59" spans="1:32" x14ac:dyDescent="0.25">
      <c r="A59" t="s">
        <v>31</v>
      </c>
    </row>
    <row r="60" spans="1:32" x14ac:dyDescent="0.25">
      <c r="A60" t="s">
        <v>32</v>
      </c>
    </row>
    <row r="61" spans="1:32" x14ac:dyDescent="0.25">
      <c r="A61" t="s">
        <v>33</v>
      </c>
    </row>
    <row r="62" spans="1:32" x14ac:dyDescent="0.25">
      <c r="A62" t="s">
        <v>34</v>
      </c>
    </row>
    <row r="63" spans="1:32" x14ac:dyDescent="0.25">
      <c r="A63" t="s">
        <v>35</v>
      </c>
    </row>
    <row r="64" spans="1:32" x14ac:dyDescent="0.25">
      <c r="A64" t="s">
        <v>36</v>
      </c>
    </row>
    <row r="65" spans="1:1" x14ac:dyDescent="0.25">
      <c r="A65" t="s">
        <v>37</v>
      </c>
    </row>
    <row r="66" spans="1:1" x14ac:dyDescent="0.25">
      <c r="A66" t="s">
        <v>38</v>
      </c>
    </row>
    <row r="67" spans="1:1" x14ac:dyDescent="0.25">
      <c r="A67" t="s">
        <v>39</v>
      </c>
    </row>
    <row r="68" spans="1:1" x14ac:dyDescent="0.25">
      <c r="A68" t="s">
        <v>40</v>
      </c>
    </row>
    <row r="69" spans="1:1" x14ac:dyDescent="0.25">
      <c r="A69" t="s">
        <v>41</v>
      </c>
    </row>
    <row r="70" spans="1:1" x14ac:dyDescent="0.25">
      <c r="A70" t="s">
        <v>42</v>
      </c>
    </row>
    <row r="71" spans="1:1" x14ac:dyDescent="0.25">
      <c r="A71" t="s">
        <v>43</v>
      </c>
    </row>
    <row r="72" spans="1:1" x14ac:dyDescent="0.25">
      <c r="A72" t="s">
        <v>44</v>
      </c>
    </row>
    <row r="73" spans="1:1" x14ac:dyDescent="0.25">
      <c r="A73" t="s">
        <v>45</v>
      </c>
    </row>
    <row r="74" spans="1:1" x14ac:dyDescent="0.25">
      <c r="A74" t="s">
        <v>46</v>
      </c>
    </row>
    <row r="75" spans="1:1" x14ac:dyDescent="0.25">
      <c r="A75" t="s">
        <v>30</v>
      </c>
    </row>
    <row r="76" spans="1:1" x14ac:dyDescent="0.25">
      <c r="A76" t="s">
        <v>47</v>
      </c>
    </row>
    <row r="77" spans="1:1" x14ac:dyDescent="0.25">
      <c r="A77" t="s">
        <v>48</v>
      </c>
    </row>
    <row r="78" spans="1:1" x14ac:dyDescent="0.25">
      <c r="A78" t="s">
        <v>49</v>
      </c>
    </row>
    <row r="80" spans="1:1" x14ac:dyDescent="0.25">
      <c r="A80" t="s">
        <v>61</v>
      </c>
    </row>
  </sheetData>
  <mergeCells count="7">
    <mergeCell ref="AA4:AF4"/>
    <mergeCell ref="A4:B4"/>
    <mergeCell ref="A5:B6"/>
    <mergeCell ref="C4:E4"/>
    <mergeCell ref="F4:L4"/>
    <mergeCell ref="M4:S4"/>
    <mergeCell ref="T4:Z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7875-5B77-4CC5-8FDD-4AF6548DA53B}">
  <dimension ref="A1:AL55"/>
  <sheetViews>
    <sheetView zoomScale="80" zoomScaleNormal="80" workbookViewId="0">
      <pane xSplit="2" ySplit="5" topLeftCell="W16" activePane="bottomRight" state="frozen"/>
      <selection pane="topRight" activeCell="C1" sqref="C1"/>
      <selection pane="bottomLeft" activeCell="A6" sqref="A6"/>
      <selection pane="bottomRight" activeCell="Z57" sqref="Z57"/>
    </sheetView>
  </sheetViews>
  <sheetFormatPr baseColWidth="10" defaultRowHeight="15" x14ac:dyDescent="0.25"/>
  <sheetData>
    <row r="1" spans="1:38" x14ac:dyDescent="0.25">
      <c r="A1" s="3" t="s">
        <v>0</v>
      </c>
      <c r="B1" s="4"/>
    </row>
    <row r="2" spans="1:38" x14ac:dyDescent="0.25">
      <c r="A2" s="3" t="s">
        <v>81</v>
      </c>
      <c r="B2" s="5"/>
    </row>
    <row r="3" spans="1:38" ht="15.75" thickBot="1" x14ac:dyDescent="0.3">
      <c r="A3" s="5"/>
      <c r="B3" s="5"/>
      <c r="D3" s="5"/>
      <c r="W3" s="6"/>
    </row>
    <row r="4" spans="1:38" ht="15.75" thickBot="1" x14ac:dyDescent="0.3">
      <c r="A4" s="187" t="s">
        <v>2</v>
      </c>
      <c r="B4" s="187"/>
      <c r="C4" s="131" t="s">
        <v>78</v>
      </c>
      <c r="D4" s="191" t="s">
        <v>74</v>
      </c>
      <c r="E4" s="192"/>
      <c r="F4" s="192"/>
      <c r="G4" s="192"/>
      <c r="H4" s="192"/>
      <c r="I4" s="192"/>
      <c r="J4" s="193"/>
      <c r="K4" s="191" t="s">
        <v>80</v>
      </c>
      <c r="L4" s="192"/>
      <c r="M4" s="192"/>
      <c r="N4" s="192"/>
      <c r="O4" s="192"/>
      <c r="P4" s="192"/>
      <c r="Q4" s="193"/>
      <c r="R4" s="191" t="s">
        <v>113</v>
      </c>
      <c r="S4" s="192"/>
      <c r="T4" s="192"/>
      <c r="U4" s="192"/>
      <c r="V4" s="192"/>
      <c r="W4" s="192"/>
      <c r="X4" s="193"/>
      <c r="Y4" s="191" t="s">
        <v>114</v>
      </c>
      <c r="Z4" s="192"/>
      <c r="AA4" s="192"/>
      <c r="AB4" s="192"/>
      <c r="AC4" s="192"/>
      <c r="AD4" s="192"/>
      <c r="AE4" s="192"/>
      <c r="AF4" s="191" t="s">
        <v>86</v>
      </c>
      <c r="AG4" s="192"/>
      <c r="AH4" s="132"/>
      <c r="AI4" s="132"/>
      <c r="AJ4" s="132"/>
      <c r="AK4" s="132"/>
      <c r="AL4" s="132"/>
    </row>
    <row r="5" spans="1:38" ht="15.75" thickBot="1" x14ac:dyDescent="0.3">
      <c r="A5" s="186" t="s">
        <v>8</v>
      </c>
      <c r="B5" s="186"/>
      <c r="C5" s="70" t="s">
        <v>14</v>
      </c>
      <c r="D5" s="71" t="s">
        <v>9</v>
      </c>
      <c r="E5" s="70" t="s">
        <v>10</v>
      </c>
      <c r="F5" s="70" t="s">
        <v>11</v>
      </c>
      <c r="G5" s="70" t="s">
        <v>11</v>
      </c>
      <c r="H5" s="70" t="s">
        <v>12</v>
      </c>
      <c r="I5" s="70" t="s">
        <v>13</v>
      </c>
      <c r="J5" s="70" t="s">
        <v>14</v>
      </c>
      <c r="K5" s="71" t="s">
        <v>9</v>
      </c>
      <c r="L5" s="70" t="s">
        <v>10</v>
      </c>
      <c r="M5" s="70" t="s">
        <v>11</v>
      </c>
      <c r="N5" s="70" t="s">
        <v>11</v>
      </c>
      <c r="O5" s="70" t="s">
        <v>12</v>
      </c>
      <c r="P5" s="70" t="s">
        <v>13</v>
      </c>
      <c r="Q5" s="70" t="s">
        <v>14</v>
      </c>
      <c r="R5" s="71" t="s">
        <v>9</v>
      </c>
      <c r="S5" s="70" t="s">
        <v>10</v>
      </c>
      <c r="T5" s="70" t="s">
        <v>11</v>
      </c>
      <c r="U5" s="70" t="s">
        <v>11</v>
      </c>
      <c r="V5" s="70" t="s">
        <v>12</v>
      </c>
      <c r="W5" s="70" t="s">
        <v>13</v>
      </c>
      <c r="X5" s="70" t="s">
        <v>14</v>
      </c>
      <c r="Y5" s="70" t="s">
        <v>9</v>
      </c>
      <c r="Z5" s="70" t="s">
        <v>10</v>
      </c>
      <c r="AA5" s="70" t="s">
        <v>11</v>
      </c>
      <c r="AB5" s="70" t="s">
        <v>11</v>
      </c>
      <c r="AC5" s="70" t="s">
        <v>12</v>
      </c>
      <c r="AD5" s="70" t="s">
        <v>13</v>
      </c>
      <c r="AE5" s="130" t="s">
        <v>14</v>
      </c>
      <c r="AF5" s="70" t="s">
        <v>9</v>
      </c>
      <c r="AG5" s="70" t="s">
        <v>10</v>
      </c>
    </row>
    <row r="6" spans="1:38" ht="15.75" thickBot="1" x14ac:dyDescent="0.3">
      <c r="A6" s="186"/>
      <c r="B6" s="186"/>
      <c r="C6" s="73">
        <v>1</v>
      </c>
      <c r="D6" s="133">
        <v>2</v>
      </c>
      <c r="E6" s="133">
        <v>3</v>
      </c>
      <c r="F6" s="133">
        <v>4</v>
      </c>
      <c r="G6" s="133">
        <v>5</v>
      </c>
      <c r="H6" s="133">
        <v>6</v>
      </c>
      <c r="I6" s="133">
        <v>7</v>
      </c>
      <c r="J6" s="133">
        <v>8</v>
      </c>
      <c r="K6" s="171">
        <v>9</v>
      </c>
      <c r="L6" s="133">
        <v>10</v>
      </c>
      <c r="M6" s="133">
        <v>11</v>
      </c>
      <c r="N6" s="133">
        <v>12</v>
      </c>
      <c r="O6" s="133">
        <v>13</v>
      </c>
      <c r="P6" s="133">
        <v>14</v>
      </c>
      <c r="Q6" s="133">
        <v>15</v>
      </c>
      <c r="R6" s="133">
        <v>16</v>
      </c>
      <c r="S6" s="133">
        <v>17</v>
      </c>
      <c r="T6" s="133">
        <v>18</v>
      </c>
      <c r="U6" s="133">
        <v>19</v>
      </c>
      <c r="V6" s="133">
        <v>20</v>
      </c>
      <c r="W6" s="133">
        <v>21</v>
      </c>
      <c r="X6" s="133">
        <v>22</v>
      </c>
      <c r="Y6" s="133">
        <v>23</v>
      </c>
      <c r="Z6" s="133">
        <v>24</v>
      </c>
      <c r="AA6" s="133">
        <v>25</v>
      </c>
      <c r="AB6" s="133">
        <v>26</v>
      </c>
      <c r="AC6" s="133">
        <v>27</v>
      </c>
      <c r="AD6" s="133">
        <v>28</v>
      </c>
      <c r="AE6" s="133">
        <v>29</v>
      </c>
      <c r="AF6" s="133">
        <v>30</v>
      </c>
      <c r="AG6" s="133">
        <v>31</v>
      </c>
    </row>
    <row r="7" spans="1:38" x14ac:dyDescent="0.25">
      <c r="A7" s="11" t="s">
        <v>15</v>
      </c>
      <c r="B7" s="12" t="s">
        <v>16</v>
      </c>
      <c r="C7" s="76"/>
      <c r="D7" s="123"/>
      <c r="E7" s="124">
        <v>29</v>
      </c>
      <c r="F7" s="124">
        <v>27</v>
      </c>
      <c r="G7" s="124">
        <v>17</v>
      </c>
      <c r="H7" s="124">
        <v>29</v>
      </c>
      <c r="I7" s="124">
        <v>21</v>
      </c>
      <c r="J7" s="125"/>
      <c r="K7" s="80"/>
      <c r="L7" s="124">
        <v>35</v>
      </c>
      <c r="M7" s="124">
        <v>30</v>
      </c>
      <c r="N7" s="124">
        <v>22</v>
      </c>
      <c r="O7" s="124">
        <v>20</v>
      </c>
      <c r="P7" s="124">
        <v>30</v>
      </c>
      <c r="Q7" s="125"/>
      <c r="R7" s="80"/>
      <c r="S7" s="124">
        <v>16</v>
      </c>
      <c r="T7" s="124">
        <v>6</v>
      </c>
      <c r="U7" s="124">
        <v>10</v>
      </c>
      <c r="V7" s="126">
        <v>19</v>
      </c>
      <c r="W7" s="81">
        <v>8</v>
      </c>
      <c r="X7" s="125"/>
      <c r="Y7" s="80"/>
      <c r="Z7" s="124">
        <v>8</v>
      </c>
      <c r="AA7" s="124">
        <v>24</v>
      </c>
      <c r="AB7" s="124">
        <v>20</v>
      </c>
      <c r="AC7" s="124">
        <v>15</v>
      </c>
      <c r="AD7" s="124">
        <v>9</v>
      </c>
      <c r="AE7" s="125"/>
      <c r="AF7" s="80"/>
      <c r="AG7" s="122">
        <v>30</v>
      </c>
    </row>
    <row r="8" spans="1:38" x14ac:dyDescent="0.25">
      <c r="A8" s="16"/>
      <c r="B8" s="4" t="s">
        <v>17</v>
      </c>
      <c r="C8" s="84"/>
      <c r="D8" s="85"/>
      <c r="E8" s="86">
        <v>2</v>
      </c>
      <c r="F8" s="87">
        <v>1</v>
      </c>
      <c r="G8" s="87">
        <v>0</v>
      </c>
      <c r="H8" s="87">
        <v>0</v>
      </c>
      <c r="I8" s="87">
        <v>1</v>
      </c>
      <c r="J8" s="88"/>
      <c r="K8" s="84"/>
      <c r="L8" s="87">
        <v>1</v>
      </c>
      <c r="M8" s="87">
        <v>1</v>
      </c>
      <c r="N8" s="87">
        <v>0</v>
      </c>
      <c r="O8" s="87">
        <v>1</v>
      </c>
      <c r="P8" s="87">
        <v>2</v>
      </c>
      <c r="Q8" s="88"/>
      <c r="R8" s="84"/>
      <c r="S8" s="87">
        <v>0</v>
      </c>
      <c r="T8" s="87">
        <v>0</v>
      </c>
      <c r="U8" s="87">
        <v>0</v>
      </c>
      <c r="V8" s="89">
        <v>0</v>
      </c>
      <c r="W8" s="89">
        <v>0</v>
      </c>
      <c r="X8" s="88"/>
      <c r="Y8" s="84"/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8"/>
      <c r="AF8" s="84"/>
      <c r="AG8" s="83">
        <v>0</v>
      </c>
    </row>
    <row r="9" spans="1:38" x14ac:dyDescent="0.25">
      <c r="A9" s="16"/>
      <c r="B9" s="4" t="s">
        <v>18</v>
      </c>
      <c r="C9" s="92"/>
      <c r="D9" s="93"/>
      <c r="E9" s="94">
        <f>E8/E7*100</f>
        <v>6.8965517241379306</v>
      </c>
      <c r="F9" s="94">
        <f>F8/F7*100</f>
        <v>3.7037037037037033</v>
      </c>
      <c r="G9" s="94">
        <f t="shared" ref="G9:I9" si="0">G8/G7*100</f>
        <v>0</v>
      </c>
      <c r="H9" s="94">
        <f t="shared" si="0"/>
        <v>0</v>
      </c>
      <c r="I9" s="94">
        <f t="shared" si="0"/>
        <v>4.7619047619047619</v>
      </c>
      <c r="J9" s="95"/>
      <c r="K9" s="92"/>
      <c r="L9" s="94">
        <f t="shared" ref="L9:V9" si="1">L8/L7*100</f>
        <v>2.8571428571428572</v>
      </c>
      <c r="M9" s="94">
        <f t="shared" si="1"/>
        <v>3.3333333333333335</v>
      </c>
      <c r="N9" s="94">
        <f t="shared" si="1"/>
        <v>0</v>
      </c>
      <c r="O9" s="94">
        <f t="shared" si="1"/>
        <v>5</v>
      </c>
      <c r="P9" s="94">
        <f t="shared" si="1"/>
        <v>6.666666666666667</v>
      </c>
      <c r="Q9" s="95"/>
      <c r="R9" s="92"/>
      <c r="S9" s="94">
        <f t="shared" si="1"/>
        <v>0</v>
      </c>
      <c r="T9" s="94">
        <f t="shared" si="1"/>
        <v>0</v>
      </c>
      <c r="U9" s="94">
        <f t="shared" si="1"/>
        <v>0</v>
      </c>
      <c r="V9" s="94">
        <f t="shared" si="1"/>
        <v>0</v>
      </c>
      <c r="W9" s="96">
        <f>IF(W$7="","",IF(W$7=0,0,W8/W$7*100))</f>
        <v>0</v>
      </c>
      <c r="X9" s="95" t="str">
        <f t="shared" ref="X9:AG9" si="2">IF(X$7="","",IF(X$7=0,0,X8/X$7*100))</f>
        <v/>
      </c>
      <c r="Y9" s="92" t="str">
        <f t="shared" si="2"/>
        <v/>
      </c>
      <c r="Z9" s="94">
        <f t="shared" si="2"/>
        <v>0</v>
      </c>
      <c r="AA9" s="94">
        <f t="shared" si="2"/>
        <v>0</v>
      </c>
      <c r="AB9" s="94">
        <f t="shared" si="2"/>
        <v>0</v>
      </c>
      <c r="AC9" s="94">
        <f t="shared" si="2"/>
        <v>0</v>
      </c>
      <c r="AD9" s="94">
        <f t="shared" si="2"/>
        <v>0</v>
      </c>
      <c r="AE9" s="95" t="str">
        <f t="shared" si="2"/>
        <v/>
      </c>
      <c r="AF9" s="92" t="str">
        <f t="shared" si="2"/>
        <v/>
      </c>
      <c r="AG9" s="91">
        <f t="shared" si="2"/>
        <v>0</v>
      </c>
    </row>
    <row r="10" spans="1:38" x14ac:dyDescent="0.25">
      <c r="A10" s="24"/>
      <c r="B10" s="25" t="s">
        <v>19</v>
      </c>
      <c r="C10" s="99"/>
      <c r="D10" s="100"/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2"/>
      <c r="K10" s="99"/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2"/>
      <c r="R10" s="99"/>
      <c r="S10" s="101">
        <v>0</v>
      </c>
      <c r="T10" s="101">
        <v>0</v>
      </c>
      <c r="U10" s="101">
        <v>0</v>
      </c>
      <c r="V10" s="103">
        <v>0</v>
      </c>
      <c r="W10" s="103">
        <v>0</v>
      </c>
      <c r="X10" s="102"/>
      <c r="Y10" s="99"/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2"/>
      <c r="AF10" s="99"/>
      <c r="AG10" s="98">
        <v>0</v>
      </c>
    </row>
    <row r="11" spans="1:38" x14ac:dyDescent="0.25">
      <c r="A11" s="24"/>
      <c r="B11" s="25" t="s">
        <v>20</v>
      </c>
      <c r="C11" s="92"/>
      <c r="D11" s="93"/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2"/>
      <c r="K11" s="99"/>
      <c r="L11" s="94">
        <f t="shared" ref="L11:O11" si="3">L10/L7*100</f>
        <v>0</v>
      </c>
      <c r="M11" s="94">
        <f t="shared" si="3"/>
        <v>0</v>
      </c>
      <c r="N11" s="94">
        <f t="shared" si="3"/>
        <v>0</v>
      </c>
      <c r="O11" s="94">
        <f t="shared" si="3"/>
        <v>0</v>
      </c>
      <c r="P11" s="94">
        <v>0</v>
      </c>
      <c r="Q11" s="102"/>
      <c r="R11" s="99"/>
      <c r="S11" s="94">
        <v>0</v>
      </c>
      <c r="T11" s="94">
        <v>0</v>
      </c>
      <c r="U11" s="94">
        <v>0</v>
      </c>
      <c r="V11" s="96">
        <v>0</v>
      </c>
      <c r="W11" s="96">
        <f>IF(W$7="","",IF(W$7=0,0,W10/W$7*100))</f>
        <v>0</v>
      </c>
      <c r="X11" s="102" t="str">
        <f t="shared" ref="X11:AG11" si="4">IF(X$7="","",IF(X$7=0,0,X10/X$7*100))</f>
        <v/>
      </c>
      <c r="Y11" s="99" t="str">
        <f t="shared" si="4"/>
        <v/>
      </c>
      <c r="Z11" s="94">
        <f t="shared" si="4"/>
        <v>0</v>
      </c>
      <c r="AA11" s="94">
        <f t="shared" si="4"/>
        <v>0</v>
      </c>
      <c r="AB11" s="94">
        <f t="shared" si="4"/>
        <v>0</v>
      </c>
      <c r="AC11" s="94">
        <f t="shared" si="4"/>
        <v>0</v>
      </c>
      <c r="AD11" s="94">
        <f t="shared" si="4"/>
        <v>0</v>
      </c>
      <c r="AE11" s="102" t="str">
        <f t="shared" si="4"/>
        <v/>
      </c>
      <c r="AF11" s="99" t="str">
        <f t="shared" si="4"/>
        <v/>
      </c>
      <c r="AG11" s="91">
        <f t="shared" si="4"/>
        <v>0</v>
      </c>
    </row>
    <row r="12" spans="1:38" x14ac:dyDescent="0.25">
      <c r="A12" s="24"/>
      <c r="B12" s="25" t="s">
        <v>21</v>
      </c>
      <c r="C12" s="99"/>
      <c r="D12" s="100"/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2"/>
      <c r="K12" s="99"/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2"/>
      <c r="R12" s="99"/>
      <c r="S12" s="101">
        <v>0</v>
      </c>
      <c r="T12" s="101">
        <v>0</v>
      </c>
      <c r="U12" s="101">
        <v>0</v>
      </c>
      <c r="V12" s="103">
        <v>0</v>
      </c>
      <c r="W12" s="103">
        <v>0</v>
      </c>
      <c r="X12" s="102"/>
      <c r="Y12" s="99"/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2"/>
      <c r="AF12" s="99"/>
      <c r="AG12" s="98">
        <v>0</v>
      </c>
    </row>
    <row r="13" spans="1:38" ht="15.75" thickBot="1" x14ac:dyDescent="0.3">
      <c r="A13" s="24"/>
      <c r="B13" s="4" t="s">
        <v>22</v>
      </c>
      <c r="C13" s="99"/>
      <c r="D13" s="100"/>
      <c r="E13" s="106">
        <v>0</v>
      </c>
      <c r="F13" s="106">
        <v>0</v>
      </c>
      <c r="G13" s="106">
        <v>0</v>
      </c>
      <c r="H13" s="106">
        <v>0</v>
      </c>
      <c r="I13" s="107">
        <v>0</v>
      </c>
      <c r="J13" s="102"/>
      <c r="K13" s="99"/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2"/>
      <c r="R13" s="99"/>
      <c r="S13" s="107">
        <v>0</v>
      </c>
      <c r="T13" s="107">
        <v>0</v>
      </c>
      <c r="U13" s="107">
        <v>0</v>
      </c>
      <c r="V13" s="108">
        <v>0</v>
      </c>
      <c r="W13" s="108">
        <f>IF(W$7="","",IF(W$7=0,0,W12/W$7*100))</f>
        <v>0</v>
      </c>
      <c r="X13" s="102" t="str">
        <f t="shared" ref="X13:AG13" si="5">IF(X$7="","",IF(X$7=0,0,X12/X$7*100))</f>
        <v/>
      </c>
      <c r="Y13" s="99" t="str">
        <f t="shared" si="5"/>
        <v/>
      </c>
      <c r="Z13" s="107">
        <f t="shared" si="5"/>
        <v>0</v>
      </c>
      <c r="AA13" s="107">
        <f t="shared" si="5"/>
        <v>0</v>
      </c>
      <c r="AB13" s="107">
        <f t="shared" si="5"/>
        <v>0</v>
      </c>
      <c r="AC13" s="107">
        <f t="shared" si="5"/>
        <v>0</v>
      </c>
      <c r="AD13" s="107">
        <f t="shared" si="5"/>
        <v>0</v>
      </c>
      <c r="AE13" s="102" t="str">
        <f t="shared" si="5"/>
        <v/>
      </c>
      <c r="AF13" s="99" t="str">
        <f t="shared" si="5"/>
        <v/>
      </c>
      <c r="AG13" s="105">
        <f t="shared" si="5"/>
        <v>0</v>
      </c>
    </row>
    <row r="14" spans="1:38" x14ac:dyDescent="0.25">
      <c r="A14" s="11" t="s">
        <v>23</v>
      </c>
      <c r="B14" s="12" t="s">
        <v>16</v>
      </c>
      <c r="C14" s="111"/>
      <c r="D14" s="112"/>
      <c r="E14" s="113">
        <v>499</v>
      </c>
      <c r="F14" s="113">
        <v>505</v>
      </c>
      <c r="G14" s="113">
        <v>365</v>
      </c>
      <c r="H14" s="113">
        <v>425</v>
      </c>
      <c r="I14" s="113">
        <v>455</v>
      </c>
      <c r="J14" s="114"/>
      <c r="K14" s="111"/>
      <c r="L14" s="113">
        <v>477</v>
      </c>
      <c r="M14" s="113">
        <v>401</v>
      </c>
      <c r="N14" s="113">
        <v>250</v>
      </c>
      <c r="O14" s="113">
        <v>348</v>
      </c>
      <c r="P14" s="113">
        <v>368</v>
      </c>
      <c r="Q14" s="114"/>
      <c r="R14" s="111"/>
      <c r="S14" s="113">
        <v>374</v>
      </c>
      <c r="T14" s="113">
        <v>357</v>
      </c>
      <c r="U14" s="113">
        <v>290</v>
      </c>
      <c r="V14" s="115">
        <v>300</v>
      </c>
      <c r="W14" s="81">
        <v>324</v>
      </c>
      <c r="X14" s="114"/>
      <c r="Y14" s="111"/>
      <c r="Z14" s="113">
        <v>339</v>
      </c>
      <c r="AA14" s="113">
        <v>306</v>
      </c>
      <c r="AB14" s="113">
        <v>258</v>
      </c>
      <c r="AC14" s="113">
        <v>233</v>
      </c>
      <c r="AD14" s="113">
        <v>331</v>
      </c>
      <c r="AE14" s="114"/>
      <c r="AF14" s="111"/>
      <c r="AG14" s="110">
        <v>399</v>
      </c>
    </row>
    <row r="15" spans="1:38" x14ac:dyDescent="0.25">
      <c r="A15" s="16"/>
      <c r="B15" s="4" t="s">
        <v>17</v>
      </c>
      <c r="C15" s="84"/>
      <c r="D15" s="85"/>
      <c r="E15" s="87">
        <v>67</v>
      </c>
      <c r="F15" s="87">
        <v>46</v>
      </c>
      <c r="G15" s="87">
        <v>29</v>
      </c>
      <c r="H15" s="87">
        <v>45</v>
      </c>
      <c r="I15" s="87">
        <v>36</v>
      </c>
      <c r="J15" s="88"/>
      <c r="K15" s="84"/>
      <c r="L15" s="87">
        <v>52</v>
      </c>
      <c r="M15" s="87">
        <v>26</v>
      </c>
      <c r="N15" s="87">
        <v>19</v>
      </c>
      <c r="O15" s="87">
        <v>34</v>
      </c>
      <c r="P15" s="87">
        <v>32</v>
      </c>
      <c r="Q15" s="88"/>
      <c r="R15" s="84"/>
      <c r="S15" s="87">
        <v>41</v>
      </c>
      <c r="T15" s="87">
        <v>42</v>
      </c>
      <c r="U15" s="87">
        <v>31</v>
      </c>
      <c r="V15" s="89">
        <v>26</v>
      </c>
      <c r="W15" s="89">
        <v>24</v>
      </c>
      <c r="X15" s="88"/>
      <c r="Y15" s="84"/>
      <c r="Z15" s="87">
        <v>43</v>
      </c>
      <c r="AA15" s="87">
        <v>30</v>
      </c>
      <c r="AB15" s="87">
        <v>31</v>
      </c>
      <c r="AC15" s="87">
        <v>18</v>
      </c>
      <c r="AD15" s="87">
        <v>31</v>
      </c>
      <c r="AE15" s="88"/>
      <c r="AF15" s="84"/>
      <c r="AG15" s="83">
        <v>31</v>
      </c>
    </row>
    <row r="16" spans="1:38" x14ac:dyDescent="0.25">
      <c r="A16" s="16"/>
      <c r="B16" s="4" t="s">
        <v>18</v>
      </c>
      <c r="C16" s="92"/>
      <c r="D16" s="93"/>
      <c r="E16" s="94">
        <f>E15/E14*100</f>
        <v>13.426853707414828</v>
      </c>
      <c r="F16" s="94">
        <f>F15/F14*100</f>
        <v>9.1089108910891081</v>
      </c>
      <c r="G16" s="94">
        <f t="shared" ref="G16:I16" si="6">G15/G14*100</f>
        <v>7.9452054794520555</v>
      </c>
      <c r="H16" s="94">
        <f t="shared" si="6"/>
        <v>10.588235294117647</v>
      </c>
      <c r="I16" s="94">
        <f t="shared" si="6"/>
        <v>7.9120879120879115</v>
      </c>
      <c r="J16" s="95"/>
      <c r="K16" s="92"/>
      <c r="L16" s="94">
        <f t="shared" ref="L16:V16" si="7">L15/L14*100</f>
        <v>10.90146750524109</v>
      </c>
      <c r="M16" s="94">
        <f t="shared" si="7"/>
        <v>6.4837905236907734</v>
      </c>
      <c r="N16" s="94">
        <f t="shared" si="7"/>
        <v>7.6</v>
      </c>
      <c r="O16" s="94">
        <f t="shared" si="7"/>
        <v>9.7701149425287355</v>
      </c>
      <c r="P16" s="94">
        <f t="shared" si="7"/>
        <v>8.695652173913043</v>
      </c>
      <c r="Q16" s="95"/>
      <c r="R16" s="92"/>
      <c r="S16" s="94">
        <f t="shared" si="7"/>
        <v>10.962566844919785</v>
      </c>
      <c r="T16" s="94">
        <f t="shared" si="7"/>
        <v>11.76470588235294</v>
      </c>
      <c r="U16" s="94">
        <f t="shared" si="7"/>
        <v>10.689655172413794</v>
      </c>
      <c r="V16" s="94">
        <f t="shared" si="7"/>
        <v>8.6666666666666679</v>
      </c>
      <c r="W16" s="96">
        <f>IF(W$14="","",IF(W$14=0,0,W15/W$14*100))</f>
        <v>7.4074074074074066</v>
      </c>
      <c r="X16" s="95" t="str">
        <f t="shared" ref="X16:AG16" si="8">IF(X$14="","",IF(X$14=0,0,X15/X$14*100))</f>
        <v/>
      </c>
      <c r="Y16" s="92" t="str">
        <f t="shared" si="8"/>
        <v/>
      </c>
      <c r="Z16" s="94">
        <f t="shared" si="8"/>
        <v>12.684365781710916</v>
      </c>
      <c r="AA16" s="94">
        <f t="shared" si="8"/>
        <v>9.8039215686274517</v>
      </c>
      <c r="AB16" s="94">
        <f t="shared" si="8"/>
        <v>12.015503875968992</v>
      </c>
      <c r="AC16" s="94">
        <f t="shared" si="8"/>
        <v>7.7253218884120178</v>
      </c>
      <c r="AD16" s="94">
        <f t="shared" si="8"/>
        <v>9.3655589123867067</v>
      </c>
      <c r="AE16" s="95" t="str">
        <f t="shared" si="8"/>
        <v/>
      </c>
      <c r="AF16" s="92" t="str">
        <f t="shared" si="8"/>
        <v/>
      </c>
      <c r="AG16" s="91">
        <f t="shared" si="8"/>
        <v>7.7694235588972429</v>
      </c>
    </row>
    <row r="17" spans="1:33" x14ac:dyDescent="0.25">
      <c r="A17" s="24"/>
      <c r="B17" s="25" t="s">
        <v>19</v>
      </c>
      <c r="C17" s="99"/>
      <c r="D17" s="100"/>
      <c r="E17" s="101">
        <v>2</v>
      </c>
      <c r="F17" s="101">
        <v>0</v>
      </c>
      <c r="G17" s="101">
        <v>1</v>
      </c>
      <c r="H17" s="101">
        <v>3</v>
      </c>
      <c r="I17" s="101">
        <v>3</v>
      </c>
      <c r="J17" s="102"/>
      <c r="K17" s="99"/>
      <c r="L17" s="101">
        <v>1</v>
      </c>
      <c r="M17" s="101">
        <v>0</v>
      </c>
      <c r="N17" s="101">
        <v>0</v>
      </c>
      <c r="O17" s="101">
        <v>0</v>
      </c>
      <c r="P17" s="101">
        <v>0</v>
      </c>
      <c r="Q17" s="102"/>
      <c r="R17" s="99"/>
      <c r="S17" s="101">
        <v>1</v>
      </c>
      <c r="T17" s="101">
        <v>1</v>
      </c>
      <c r="U17" s="101">
        <v>2</v>
      </c>
      <c r="V17" s="103">
        <v>1</v>
      </c>
      <c r="W17" s="103">
        <v>0</v>
      </c>
      <c r="X17" s="102"/>
      <c r="Y17" s="99"/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2"/>
      <c r="AF17" s="99"/>
      <c r="AG17" s="98">
        <v>0</v>
      </c>
    </row>
    <row r="18" spans="1:33" x14ac:dyDescent="0.25">
      <c r="A18" s="24"/>
      <c r="B18" s="25" t="s">
        <v>20</v>
      </c>
      <c r="C18" s="92"/>
      <c r="D18" s="93"/>
      <c r="E18" s="94">
        <f>E17/E14*100</f>
        <v>0.40080160320641278</v>
      </c>
      <c r="F18" s="94">
        <f t="shared" ref="F18:I18" si="9">F17/F14*100</f>
        <v>0</v>
      </c>
      <c r="G18" s="94">
        <f t="shared" si="9"/>
        <v>0.27397260273972601</v>
      </c>
      <c r="H18" s="94">
        <f t="shared" si="9"/>
        <v>0.70588235294117652</v>
      </c>
      <c r="I18" s="94">
        <f t="shared" si="9"/>
        <v>0.65934065934065933</v>
      </c>
      <c r="J18" s="102"/>
      <c r="K18" s="99"/>
      <c r="L18" s="94">
        <f t="shared" ref="L18:O18" si="10">L17/L14*100</f>
        <v>0.20964360587002098</v>
      </c>
      <c r="M18" s="94">
        <f t="shared" si="10"/>
        <v>0</v>
      </c>
      <c r="N18" s="94">
        <f t="shared" si="10"/>
        <v>0</v>
      </c>
      <c r="O18" s="94">
        <f t="shared" si="10"/>
        <v>0</v>
      </c>
      <c r="P18" s="94">
        <v>0</v>
      </c>
      <c r="Q18" s="102"/>
      <c r="R18" s="99"/>
      <c r="S18" s="94">
        <f>S17/S14*100</f>
        <v>0.26737967914438499</v>
      </c>
      <c r="T18" s="94">
        <f>T17/T14*100</f>
        <v>0.28011204481792717</v>
      </c>
      <c r="U18" s="94">
        <f t="shared" ref="U18:V18" si="11">U17/U14*100</f>
        <v>0.68965517241379315</v>
      </c>
      <c r="V18" s="94">
        <f t="shared" si="11"/>
        <v>0.33333333333333337</v>
      </c>
      <c r="W18" s="96">
        <f>IF(W$14="","",IF(W$14=0,0,W17/W$14*100))</f>
        <v>0</v>
      </c>
      <c r="X18" s="102" t="str">
        <f t="shared" ref="X18:AG18" si="12">IF(X$14="","",IF(X$14=0,0,X17/X$14*100))</f>
        <v/>
      </c>
      <c r="Y18" s="99" t="str">
        <f t="shared" si="12"/>
        <v/>
      </c>
      <c r="Z18" s="94">
        <f t="shared" si="12"/>
        <v>0</v>
      </c>
      <c r="AA18" s="94">
        <f t="shared" si="12"/>
        <v>0</v>
      </c>
      <c r="AB18" s="94">
        <f t="shared" si="12"/>
        <v>0</v>
      </c>
      <c r="AC18" s="94">
        <f t="shared" si="12"/>
        <v>0</v>
      </c>
      <c r="AD18" s="94">
        <f t="shared" si="12"/>
        <v>0</v>
      </c>
      <c r="AE18" s="102" t="str">
        <f t="shared" si="12"/>
        <v/>
      </c>
      <c r="AF18" s="99" t="str">
        <f t="shared" si="12"/>
        <v/>
      </c>
      <c r="AG18" s="91">
        <f t="shared" si="12"/>
        <v>0</v>
      </c>
    </row>
    <row r="19" spans="1:33" x14ac:dyDescent="0.25">
      <c r="A19" s="24"/>
      <c r="B19" s="25" t="s">
        <v>21</v>
      </c>
      <c r="C19" s="99"/>
      <c r="D19" s="100"/>
      <c r="E19" s="101">
        <v>2</v>
      </c>
      <c r="F19" s="101">
        <v>8</v>
      </c>
      <c r="G19" s="101">
        <v>2</v>
      </c>
      <c r="H19" s="101">
        <v>3</v>
      </c>
      <c r="I19" s="101">
        <v>0</v>
      </c>
      <c r="J19" s="102"/>
      <c r="K19" s="99"/>
      <c r="L19" s="101">
        <v>2</v>
      </c>
      <c r="M19" s="101">
        <v>1</v>
      </c>
      <c r="N19" s="101">
        <v>2</v>
      </c>
      <c r="O19" s="101">
        <v>1</v>
      </c>
      <c r="P19" s="101">
        <v>0</v>
      </c>
      <c r="Q19" s="102"/>
      <c r="R19" s="99"/>
      <c r="S19" s="101">
        <v>1</v>
      </c>
      <c r="T19" s="101">
        <v>0</v>
      </c>
      <c r="U19" s="101">
        <v>2</v>
      </c>
      <c r="V19" s="103">
        <v>0</v>
      </c>
      <c r="W19" s="103">
        <v>3</v>
      </c>
      <c r="X19" s="102"/>
      <c r="Y19" s="99"/>
      <c r="Z19" s="101">
        <v>1</v>
      </c>
      <c r="AA19" s="101">
        <v>1</v>
      </c>
      <c r="AB19" s="101">
        <v>0</v>
      </c>
      <c r="AC19" s="101">
        <v>0</v>
      </c>
      <c r="AD19" s="101">
        <v>0</v>
      </c>
      <c r="AE19" s="102"/>
      <c r="AF19" s="99"/>
      <c r="AG19" s="98">
        <v>3</v>
      </c>
    </row>
    <row r="20" spans="1:33" ht="15.75" thickBot="1" x14ac:dyDescent="0.3">
      <c r="A20" s="24"/>
      <c r="B20" s="25" t="s">
        <v>22</v>
      </c>
      <c r="C20" s="116"/>
      <c r="D20" s="117"/>
      <c r="E20" s="106">
        <f>E19/E14*100</f>
        <v>0.40080160320641278</v>
      </c>
      <c r="F20" s="106">
        <f>F19/F14*100</f>
        <v>1.5841584158415842</v>
      </c>
      <c r="G20" s="106">
        <f t="shared" ref="G20:H20" si="13">G19/G14*100</f>
        <v>0.54794520547945202</v>
      </c>
      <c r="H20" s="106">
        <f t="shared" si="13"/>
        <v>0.70588235294117652</v>
      </c>
      <c r="I20" s="106">
        <v>0</v>
      </c>
      <c r="J20" s="102"/>
      <c r="K20" s="99"/>
      <c r="L20" s="106">
        <f t="shared" ref="L20:V20" si="14">L19/L14*100</f>
        <v>0.41928721174004197</v>
      </c>
      <c r="M20" s="106">
        <f t="shared" si="14"/>
        <v>0.24937655860349126</v>
      </c>
      <c r="N20" s="106">
        <f t="shared" si="14"/>
        <v>0.8</v>
      </c>
      <c r="O20" s="106">
        <f t="shared" si="14"/>
        <v>0.28735632183908044</v>
      </c>
      <c r="P20" s="106">
        <f t="shared" si="14"/>
        <v>0</v>
      </c>
      <c r="Q20" s="102"/>
      <c r="R20" s="99"/>
      <c r="S20" s="107">
        <f t="shared" si="14"/>
        <v>0.26737967914438499</v>
      </c>
      <c r="T20" s="107">
        <f t="shared" si="14"/>
        <v>0</v>
      </c>
      <c r="U20" s="107">
        <f t="shared" si="14"/>
        <v>0.68965517241379315</v>
      </c>
      <c r="V20" s="107">
        <f t="shared" si="14"/>
        <v>0</v>
      </c>
      <c r="W20" s="108">
        <f>IF(W$14="","",IF(W$14=0,0,W19/W$14*100))</f>
        <v>0.92592592592592582</v>
      </c>
      <c r="X20" s="102" t="str">
        <f t="shared" ref="X20:AG20" si="15">IF(X$14="","",IF(X$14=0,0,X19/X$14*100))</f>
        <v/>
      </c>
      <c r="Y20" s="99" t="str">
        <f t="shared" si="15"/>
        <v/>
      </c>
      <c r="Z20" s="107">
        <f t="shared" si="15"/>
        <v>0.29498525073746312</v>
      </c>
      <c r="AA20" s="107">
        <f t="shared" si="15"/>
        <v>0.32679738562091504</v>
      </c>
      <c r="AB20" s="106">
        <f t="shared" si="15"/>
        <v>0</v>
      </c>
      <c r="AC20" s="106">
        <f t="shared" si="15"/>
        <v>0</v>
      </c>
      <c r="AD20" s="106">
        <f t="shared" si="15"/>
        <v>0</v>
      </c>
      <c r="AE20" s="102" t="str">
        <f t="shared" si="15"/>
        <v/>
      </c>
      <c r="AF20" s="99" t="str">
        <f t="shared" si="15"/>
        <v/>
      </c>
      <c r="AG20" s="105">
        <f t="shared" si="15"/>
        <v>0.75187969924812026</v>
      </c>
    </row>
    <row r="21" spans="1:33" x14ac:dyDescent="0.25">
      <c r="A21" s="11" t="s">
        <v>24</v>
      </c>
      <c r="B21" s="12" t="s">
        <v>16</v>
      </c>
      <c r="C21" s="111"/>
      <c r="D21" s="112"/>
      <c r="E21" s="113">
        <v>493</v>
      </c>
      <c r="F21" s="113">
        <v>446</v>
      </c>
      <c r="G21" s="113">
        <v>385</v>
      </c>
      <c r="H21" s="113">
        <v>385</v>
      </c>
      <c r="I21" s="113">
        <v>394</v>
      </c>
      <c r="J21" s="114"/>
      <c r="K21" s="111"/>
      <c r="L21" s="113">
        <v>356</v>
      </c>
      <c r="M21" s="113">
        <v>315</v>
      </c>
      <c r="N21" s="113">
        <v>230</v>
      </c>
      <c r="O21" s="113">
        <v>241</v>
      </c>
      <c r="P21" s="113">
        <v>329</v>
      </c>
      <c r="Q21" s="114"/>
      <c r="R21" s="111"/>
      <c r="S21" s="113">
        <v>312</v>
      </c>
      <c r="T21" s="113">
        <v>280</v>
      </c>
      <c r="U21" s="113">
        <v>261</v>
      </c>
      <c r="V21" s="115">
        <v>257</v>
      </c>
      <c r="W21" s="81">
        <v>289</v>
      </c>
      <c r="X21" s="114"/>
      <c r="Y21" s="111"/>
      <c r="Z21" s="113">
        <v>245</v>
      </c>
      <c r="AA21" s="113">
        <v>272</v>
      </c>
      <c r="AB21" s="113">
        <v>288</v>
      </c>
      <c r="AC21" s="113">
        <v>277</v>
      </c>
      <c r="AD21" s="113">
        <v>313</v>
      </c>
      <c r="AE21" s="114"/>
      <c r="AF21" s="111"/>
      <c r="AG21" s="110">
        <v>337</v>
      </c>
    </row>
    <row r="22" spans="1:33" x14ac:dyDescent="0.25">
      <c r="A22" s="16"/>
      <c r="B22" s="4" t="s">
        <v>17</v>
      </c>
      <c r="C22" s="84"/>
      <c r="D22" s="85"/>
      <c r="E22" s="87">
        <v>24</v>
      </c>
      <c r="F22" s="87">
        <v>25</v>
      </c>
      <c r="G22" s="87">
        <v>19</v>
      </c>
      <c r="H22" s="87">
        <v>13</v>
      </c>
      <c r="I22" s="87">
        <v>31</v>
      </c>
      <c r="J22" s="88"/>
      <c r="K22" s="84"/>
      <c r="L22" s="87">
        <v>27</v>
      </c>
      <c r="M22" s="87">
        <v>13</v>
      </c>
      <c r="N22" s="87">
        <v>6</v>
      </c>
      <c r="O22" s="87">
        <v>17</v>
      </c>
      <c r="P22" s="87">
        <v>17</v>
      </c>
      <c r="Q22" s="88"/>
      <c r="R22" s="84"/>
      <c r="S22" s="87">
        <v>21</v>
      </c>
      <c r="T22" s="87">
        <v>12</v>
      </c>
      <c r="U22" s="87">
        <v>19</v>
      </c>
      <c r="V22" s="89">
        <v>19</v>
      </c>
      <c r="W22" s="89">
        <v>19</v>
      </c>
      <c r="X22" s="88"/>
      <c r="Y22" s="84"/>
      <c r="Z22" s="87">
        <v>15</v>
      </c>
      <c r="AA22" s="87">
        <v>14</v>
      </c>
      <c r="AB22" s="87">
        <v>13</v>
      </c>
      <c r="AC22" s="87">
        <v>17</v>
      </c>
      <c r="AD22" s="87">
        <v>19</v>
      </c>
      <c r="AE22" s="88"/>
      <c r="AF22" s="84"/>
      <c r="AG22" s="83">
        <v>25</v>
      </c>
    </row>
    <row r="23" spans="1:33" x14ac:dyDescent="0.25">
      <c r="A23" s="16"/>
      <c r="B23" s="4" t="s">
        <v>18</v>
      </c>
      <c r="C23" s="92"/>
      <c r="D23" s="93"/>
      <c r="E23" s="94">
        <f>E22/E21*100</f>
        <v>4.8681541582150096</v>
      </c>
      <c r="F23" s="94">
        <f>F22/F21*100</f>
        <v>5.6053811659192831</v>
      </c>
      <c r="G23" s="94">
        <f t="shared" ref="G23:I23" si="16">G22/G21*100</f>
        <v>4.9350649350649354</v>
      </c>
      <c r="H23" s="94">
        <f t="shared" si="16"/>
        <v>3.3766233766233764</v>
      </c>
      <c r="I23" s="94">
        <f t="shared" si="16"/>
        <v>7.8680203045685282</v>
      </c>
      <c r="J23" s="95"/>
      <c r="K23" s="92"/>
      <c r="L23" s="94">
        <f t="shared" ref="L23:V23" si="17">L22/L21*100</f>
        <v>7.5842696629213489</v>
      </c>
      <c r="M23" s="94">
        <f t="shared" si="17"/>
        <v>4.1269841269841265</v>
      </c>
      <c r="N23" s="94">
        <f t="shared" si="17"/>
        <v>2.6086956521739131</v>
      </c>
      <c r="O23" s="94">
        <f t="shared" si="17"/>
        <v>7.0539419087136928</v>
      </c>
      <c r="P23" s="94">
        <f t="shared" si="17"/>
        <v>5.1671732522796354</v>
      </c>
      <c r="Q23" s="95"/>
      <c r="R23" s="92"/>
      <c r="S23" s="94">
        <f t="shared" si="17"/>
        <v>6.7307692307692308</v>
      </c>
      <c r="T23" s="94">
        <f t="shared" si="17"/>
        <v>4.2857142857142856</v>
      </c>
      <c r="U23" s="94">
        <f t="shared" si="17"/>
        <v>7.2796934865900385</v>
      </c>
      <c r="V23" s="94">
        <f t="shared" si="17"/>
        <v>7.3929961089494167</v>
      </c>
      <c r="W23" s="96">
        <f>IF(W21="","",IF(W21=0,0,W22/W21*100))</f>
        <v>6.5743944636678195</v>
      </c>
      <c r="X23" s="95" t="str">
        <f t="shared" ref="X23:AG23" si="18">IF(X21="","",IF(X21=0,0,X22/X21*100))</f>
        <v/>
      </c>
      <c r="Y23" s="92" t="str">
        <f t="shared" si="18"/>
        <v/>
      </c>
      <c r="Z23" s="94">
        <f t="shared" si="18"/>
        <v>6.1224489795918364</v>
      </c>
      <c r="AA23" s="94">
        <f t="shared" si="18"/>
        <v>5.1470588235294112</v>
      </c>
      <c r="AB23" s="94">
        <f t="shared" si="18"/>
        <v>4.5138888888888884</v>
      </c>
      <c r="AC23" s="94">
        <f t="shared" si="18"/>
        <v>6.1371841155234659</v>
      </c>
      <c r="AD23" s="94">
        <f t="shared" si="18"/>
        <v>6.0702875399361016</v>
      </c>
      <c r="AE23" s="95" t="str">
        <f t="shared" si="18"/>
        <v/>
      </c>
      <c r="AF23" s="92" t="str">
        <f t="shared" si="18"/>
        <v/>
      </c>
      <c r="AG23" s="91">
        <f t="shared" si="18"/>
        <v>7.4183976261127587</v>
      </c>
    </row>
    <row r="24" spans="1:33" x14ac:dyDescent="0.25">
      <c r="A24" s="24"/>
      <c r="B24" s="25" t="s">
        <v>19</v>
      </c>
      <c r="C24" s="99"/>
      <c r="D24" s="100"/>
      <c r="E24" s="101">
        <v>5</v>
      </c>
      <c r="F24" s="101">
        <v>2</v>
      </c>
      <c r="G24" s="101">
        <v>1</v>
      </c>
      <c r="H24" s="101">
        <v>2</v>
      </c>
      <c r="I24" s="101">
        <v>1</v>
      </c>
      <c r="J24" s="102"/>
      <c r="K24" s="99"/>
      <c r="L24" s="101">
        <v>0</v>
      </c>
      <c r="M24" s="101">
        <v>0</v>
      </c>
      <c r="N24" s="101">
        <v>0</v>
      </c>
      <c r="O24" s="101">
        <v>3</v>
      </c>
      <c r="P24" s="101">
        <v>3</v>
      </c>
      <c r="Q24" s="102"/>
      <c r="R24" s="99"/>
      <c r="S24" s="101">
        <v>1</v>
      </c>
      <c r="T24" s="101">
        <v>0</v>
      </c>
      <c r="U24" s="101">
        <v>1</v>
      </c>
      <c r="V24" s="103">
        <v>1</v>
      </c>
      <c r="W24" s="103">
        <v>2</v>
      </c>
      <c r="X24" s="102"/>
      <c r="Y24" s="99"/>
      <c r="Z24" s="101">
        <v>0</v>
      </c>
      <c r="AA24" s="101">
        <v>0</v>
      </c>
      <c r="AB24" s="101">
        <v>0</v>
      </c>
      <c r="AC24" s="101">
        <v>2</v>
      </c>
      <c r="AD24" s="101">
        <v>0</v>
      </c>
      <c r="AE24" s="102"/>
      <c r="AF24" s="99"/>
      <c r="AG24" s="98">
        <v>0</v>
      </c>
    </row>
    <row r="25" spans="1:33" x14ac:dyDescent="0.25">
      <c r="A25" s="24"/>
      <c r="B25" s="25" t="s">
        <v>20</v>
      </c>
      <c r="C25" s="92"/>
      <c r="D25" s="93"/>
      <c r="E25" s="94">
        <f>E24/E21*100</f>
        <v>1.0141987829614605</v>
      </c>
      <c r="F25" s="94">
        <f>F24/F21*100</f>
        <v>0.44843049327354262</v>
      </c>
      <c r="G25" s="94">
        <f t="shared" ref="G25:I25" si="19">G24/G21*100</f>
        <v>0.25974025974025972</v>
      </c>
      <c r="H25" s="94">
        <f t="shared" si="19"/>
        <v>0.51948051948051943</v>
      </c>
      <c r="I25" s="94">
        <f t="shared" si="19"/>
        <v>0.25380710659898476</v>
      </c>
      <c r="J25" s="102"/>
      <c r="K25" s="99"/>
      <c r="L25" s="94">
        <f t="shared" ref="L25:V25" si="20">L24/L21*100</f>
        <v>0</v>
      </c>
      <c r="M25" s="94">
        <f t="shared" si="20"/>
        <v>0</v>
      </c>
      <c r="N25" s="94">
        <f t="shared" si="20"/>
        <v>0</v>
      </c>
      <c r="O25" s="94">
        <f t="shared" si="20"/>
        <v>1.2448132780082988</v>
      </c>
      <c r="P25" s="94">
        <f t="shared" si="20"/>
        <v>0.91185410334346495</v>
      </c>
      <c r="Q25" s="102"/>
      <c r="R25" s="99"/>
      <c r="S25" s="94">
        <f t="shared" si="20"/>
        <v>0.32051282051282048</v>
      </c>
      <c r="T25" s="94">
        <f t="shared" si="20"/>
        <v>0</v>
      </c>
      <c r="U25" s="94">
        <f t="shared" si="20"/>
        <v>0.38314176245210724</v>
      </c>
      <c r="V25" s="94">
        <f t="shared" si="20"/>
        <v>0.38910505836575876</v>
      </c>
      <c r="W25" s="96">
        <f>IF(W$21="","",IF(W$21=0,0,W24/W$21*100))</f>
        <v>0.69204152249134954</v>
      </c>
      <c r="X25" s="102" t="str">
        <f t="shared" ref="X25:AG25" si="21">IF(X$21="","",IF(X$21=0,0,X24/X$21*100))</f>
        <v/>
      </c>
      <c r="Y25" s="99" t="str">
        <f t="shared" si="21"/>
        <v/>
      </c>
      <c r="Z25" s="94">
        <f t="shared" si="21"/>
        <v>0</v>
      </c>
      <c r="AA25" s="94">
        <f t="shared" si="21"/>
        <v>0</v>
      </c>
      <c r="AB25" s="94">
        <f t="shared" si="21"/>
        <v>0</v>
      </c>
      <c r="AC25" s="94">
        <f t="shared" si="21"/>
        <v>0.72202166064981954</v>
      </c>
      <c r="AD25" s="94">
        <f t="shared" si="21"/>
        <v>0</v>
      </c>
      <c r="AE25" s="102" t="str">
        <f t="shared" si="21"/>
        <v/>
      </c>
      <c r="AF25" s="99" t="str">
        <f t="shared" si="21"/>
        <v/>
      </c>
      <c r="AG25" s="91">
        <f t="shared" si="21"/>
        <v>0</v>
      </c>
    </row>
    <row r="26" spans="1:33" x14ac:dyDescent="0.25">
      <c r="A26" s="24"/>
      <c r="B26" s="25" t="s">
        <v>21</v>
      </c>
      <c r="C26" s="99"/>
      <c r="D26" s="100"/>
      <c r="E26" s="101">
        <v>1</v>
      </c>
      <c r="F26" s="101">
        <v>3</v>
      </c>
      <c r="G26" s="101">
        <v>3</v>
      </c>
      <c r="H26" s="101">
        <v>1</v>
      </c>
      <c r="I26" s="101">
        <v>0</v>
      </c>
      <c r="J26" s="102"/>
      <c r="K26" s="99"/>
      <c r="L26" s="101">
        <v>2</v>
      </c>
      <c r="M26" s="101">
        <v>1</v>
      </c>
      <c r="N26" s="101">
        <v>0</v>
      </c>
      <c r="O26" s="101">
        <v>0</v>
      </c>
      <c r="P26" s="101">
        <v>1</v>
      </c>
      <c r="Q26" s="102"/>
      <c r="R26" s="99"/>
      <c r="S26" s="101">
        <v>0</v>
      </c>
      <c r="T26" s="101">
        <v>0</v>
      </c>
      <c r="U26" s="101">
        <v>2</v>
      </c>
      <c r="V26" s="103">
        <v>0</v>
      </c>
      <c r="W26" s="103">
        <v>1</v>
      </c>
      <c r="X26" s="102"/>
      <c r="Y26" s="99"/>
      <c r="Z26" s="101">
        <v>1</v>
      </c>
      <c r="AA26" s="101">
        <v>0</v>
      </c>
      <c r="AB26" s="101">
        <v>0</v>
      </c>
      <c r="AC26" s="101">
        <v>1</v>
      </c>
      <c r="AD26" s="101">
        <v>0</v>
      </c>
      <c r="AE26" s="102"/>
      <c r="AF26" s="99"/>
      <c r="AG26" s="98">
        <v>0</v>
      </c>
    </row>
    <row r="27" spans="1:33" ht="15.75" thickBot="1" x14ac:dyDescent="0.3">
      <c r="A27" s="24"/>
      <c r="B27" s="25" t="s">
        <v>22</v>
      </c>
      <c r="C27" s="116"/>
      <c r="D27" s="117"/>
      <c r="E27" s="106">
        <f>E26/E21*100</f>
        <v>0.20283975659229209</v>
      </c>
      <c r="F27" s="106">
        <f>F26/F21*100</f>
        <v>0.67264573991031396</v>
      </c>
      <c r="G27" s="106">
        <f t="shared" ref="G27:H27" si="22">G26/G21*100</f>
        <v>0.77922077922077926</v>
      </c>
      <c r="H27" s="106">
        <f t="shared" si="22"/>
        <v>0.25974025974025972</v>
      </c>
      <c r="I27" s="106">
        <v>0</v>
      </c>
      <c r="J27" s="102"/>
      <c r="K27" s="119"/>
      <c r="L27" s="106">
        <f t="shared" ref="L27:V27" si="23">L26/L21*100</f>
        <v>0.5617977528089888</v>
      </c>
      <c r="M27" s="106">
        <f t="shared" si="23"/>
        <v>0.31746031746031744</v>
      </c>
      <c r="N27" s="106">
        <f t="shared" si="23"/>
        <v>0</v>
      </c>
      <c r="O27" s="106">
        <f t="shared" si="23"/>
        <v>0</v>
      </c>
      <c r="P27" s="106">
        <f t="shared" si="23"/>
        <v>0.303951367781155</v>
      </c>
      <c r="Q27" s="120"/>
      <c r="R27" s="119"/>
      <c r="S27" s="106">
        <f t="shared" si="23"/>
        <v>0</v>
      </c>
      <c r="T27" s="106">
        <f t="shared" si="23"/>
        <v>0</v>
      </c>
      <c r="U27" s="106">
        <f t="shared" si="23"/>
        <v>0.76628352490421447</v>
      </c>
      <c r="V27" s="106">
        <f t="shared" si="23"/>
        <v>0</v>
      </c>
      <c r="W27" s="108">
        <f>IF(W$21="","",IF(W$21=0,0,W26/W$21*100))</f>
        <v>0.34602076124567477</v>
      </c>
      <c r="X27" s="120" t="str">
        <f t="shared" ref="X27:AG27" si="24">IF(X$21="","",IF(X$21=0,0,X26/X$21*100))</f>
        <v/>
      </c>
      <c r="Y27" s="119" t="str">
        <f t="shared" si="24"/>
        <v/>
      </c>
      <c r="Z27" s="106">
        <f t="shared" si="24"/>
        <v>0.40816326530612246</v>
      </c>
      <c r="AA27" s="106">
        <f t="shared" si="24"/>
        <v>0</v>
      </c>
      <c r="AB27" s="106">
        <f t="shared" si="24"/>
        <v>0</v>
      </c>
      <c r="AC27" s="106">
        <f t="shared" si="24"/>
        <v>0.36101083032490977</v>
      </c>
      <c r="AD27" s="106">
        <f t="shared" si="24"/>
        <v>0</v>
      </c>
      <c r="AE27" s="120" t="str">
        <f t="shared" si="24"/>
        <v/>
      </c>
      <c r="AF27" s="119" t="str">
        <f t="shared" si="24"/>
        <v/>
      </c>
      <c r="AG27" s="105">
        <f t="shared" si="24"/>
        <v>0</v>
      </c>
    </row>
    <row r="28" spans="1:33" x14ac:dyDescent="0.25">
      <c r="A28" s="11" t="s">
        <v>25</v>
      </c>
      <c r="B28" s="12" t="s">
        <v>16</v>
      </c>
      <c r="C28" s="80"/>
      <c r="D28" s="123"/>
      <c r="E28" s="124">
        <v>868</v>
      </c>
      <c r="F28" s="124">
        <v>804</v>
      </c>
      <c r="G28" s="124">
        <v>820</v>
      </c>
      <c r="H28" s="124">
        <v>606</v>
      </c>
      <c r="I28" s="124">
        <v>697</v>
      </c>
      <c r="J28" s="114"/>
      <c r="K28" s="80"/>
      <c r="L28" s="124">
        <v>830</v>
      </c>
      <c r="M28" s="124">
        <v>618</v>
      </c>
      <c r="N28" s="124">
        <v>380</v>
      </c>
      <c r="O28" s="124">
        <v>651</v>
      </c>
      <c r="P28" s="124">
        <v>624</v>
      </c>
      <c r="Q28" s="125"/>
      <c r="R28" s="80"/>
      <c r="S28" s="124">
        <v>637</v>
      </c>
      <c r="T28" s="124">
        <v>539</v>
      </c>
      <c r="U28" s="124">
        <v>499</v>
      </c>
      <c r="V28" s="126">
        <v>466</v>
      </c>
      <c r="W28" s="81">
        <v>545</v>
      </c>
      <c r="X28" s="125"/>
      <c r="Y28" s="80"/>
      <c r="Z28" s="124">
        <v>511</v>
      </c>
      <c r="AA28" s="124">
        <v>450</v>
      </c>
      <c r="AB28" s="124">
        <v>525</v>
      </c>
      <c r="AC28" s="124">
        <v>515</v>
      </c>
      <c r="AD28" s="124">
        <v>602</v>
      </c>
      <c r="AE28" s="125"/>
      <c r="AF28" s="80"/>
      <c r="AG28" s="122">
        <v>778</v>
      </c>
    </row>
    <row r="29" spans="1:33" x14ac:dyDescent="0.25">
      <c r="A29" s="16"/>
      <c r="B29" s="4" t="s">
        <v>17</v>
      </c>
      <c r="C29" s="84"/>
      <c r="D29" s="85"/>
      <c r="E29" s="87">
        <v>86</v>
      </c>
      <c r="F29" s="87">
        <v>78</v>
      </c>
      <c r="G29" s="87">
        <v>80</v>
      </c>
      <c r="H29" s="87">
        <v>54</v>
      </c>
      <c r="I29" s="87">
        <v>51</v>
      </c>
      <c r="J29" s="88"/>
      <c r="K29" s="84"/>
      <c r="L29" s="87">
        <v>80</v>
      </c>
      <c r="M29" s="87">
        <v>49</v>
      </c>
      <c r="N29" s="87">
        <v>33</v>
      </c>
      <c r="O29" s="87">
        <v>47</v>
      </c>
      <c r="P29" s="87">
        <v>38</v>
      </c>
      <c r="Q29" s="88"/>
      <c r="R29" s="84"/>
      <c r="S29" s="87">
        <v>69</v>
      </c>
      <c r="T29" s="87">
        <v>50</v>
      </c>
      <c r="U29" s="87">
        <v>53</v>
      </c>
      <c r="V29" s="89">
        <v>46</v>
      </c>
      <c r="W29" s="89">
        <v>60</v>
      </c>
      <c r="X29" s="88"/>
      <c r="Y29" s="84"/>
      <c r="Z29" s="87">
        <v>50</v>
      </c>
      <c r="AA29" s="87">
        <v>48</v>
      </c>
      <c r="AB29" s="87">
        <v>63</v>
      </c>
      <c r="AC29" s="87">
        <v>52</v>
      </c>
      <c r="AD29" s="87">
        <v>72</v>
      </c>
      <c r="AE29" s="88"/>
      <c r="AF29" s="84"/>
      <c r="AG29" s="83">
        <v>60</v>
      </c>
    </row>
    <row r="30" spans="1:33" x14ac:dyDescent="0.25">
      <c r="A30" s="16"/>
      <c r="B30" s="4" t="s">
        <v>18</v>
      </c>
      <c r="C30" s="92"/>
      <c r="D30" s="93"/>
      <c r="E30" s="94">
        <f>E29/E28*100</f>
        <v>9.9078341013824893</v>
      </c>
      <c r="F30" s="94">
        <f>F29/F28*100</f>
        <v>9.7014925373134329</v>
      </c>
      <c r="G30" s="94">
        <f t="shared" ref="G30:I30" si="25">G29/G28*100</f>
        <v>9.7560975609756095</v>
      </c>
      <c r="H30" s="94">
        <f t="shared" si="25"/>
        <v>8.9108910891089099</v>
      </c>
      <c r="I30" s="94">
        <f t="shared" si="25"/>
        <v>7.3170731707317067</v>
      </c>
      <c r="J30" s="95"/>
      <c r="K30" s="92"/>
      <c r="L30" s="94">
        <f t="shared" ref="L30:V30" si="26">L29/L28*100</f>
        <v>9.6385542168674707</v>
      </c>
      <c r="M30" s="94">
        <f t="shared" si="26"/>
        <v>7.9288025889967635</v>
      </c>
      <c r="N30" s="94">
        <f t="shared" si="26"/>
        <v>8.6842105263157894</v>
      </c>
      <c r="O30" s="94">
        <f t="shared" si="26"/>
        <v>7.2196620583717355</v>
      </c>
      <c r="P30" s="94">
        <f t="shared" si="26"/>
        <v>6.0897435897435894</v>
      </c>
      <c r="Q30" s="95"/>
      <c r="R30" s="92"/>
      <c r="S30" s="94">
        <f t="shared" si="26"/>
        <v>10.832025117739404</v>
      </c>
      <c r="T30" s="94">
        <f t="shared" si="26"/>
        <v>9.2764378478664185</v>
      </c>
      <c r="U30" s="94">
        <f t="shared" si="26"/>
        <v>10.62124248496994</v>
      </c>
      <c r="V30" s="94">
        <f t="shared" si="26"/>
        <v>9.8712446351931327</v>
      </c>
      <c r="W30" s="96">
        <f>IF(W$28="","",IF(W$28=0,0,W29/W$28*100))</f>
        <v>11.009174311926607</v>
      </c>
      <c r="X30" s="95" t="str">
        <f t="shared" ref="X30:AG30" si="27">IF(X$28="","",IF(X$28=0,0,X29/X$28*100))</f>
        <v/>
      </c>
      <c r="Y30" s="92" t="str">
        <f t="shared" si="27"/>
        <v/>
      </c>
      <c r="Z30" s="94">
        <f t="shared" si="27"/>
        <v>9.7847358121330714</v>
      </c>
      <c r="AA30" s="94">
        <f t="shared" si="27"/>
        <v>10.666666666666668</v>
      </c>
      <c r="AB30" s="94">
        <f t="shared" si="27"/>
        <v>12</v>
      </c>
      <c r="AC30" s="94">
        <f t="shared" si="27"/>
        <v>10.097087378640776</v>
      </c>
      <c r="AD30" s="94">
        <f t="shared" si="27"/>
        <v>11.960132890365449</v>
      </c>
      <c r="AE30" s="95" t="str">
        <f t="shared" si="27"/>
        <v/>
      </c>
      <c r="AF30" s="92" t="str">
        <f t="shared" si="27"/>
        <v/>
      </c>
      <c r="AG30" s="91">
        <f t="shared" si="27"/>
        <v>7.7120822622107967</v>
      </c>
    </row>
    <row r="31" spans="1:33" x14ac:dyDescent="0.25">
      <c r="A31" s="24"/>
      <c r="B31" s="25" t="s">
        <v>19</v>
      </c>
      <c r="C31" s="99"/>
      <c r="D31" s="100"/>
      <c r="E31" s="101">
        <v>2</v>
      </c>
      <c r="F31" s="101">
        <v>8</v>
      </c>
      <c r="G31" s="101">
        <v>7</v>
      </c>
      <c r="H31" s="101">
        <v>6</v>
      </c>
      <c r="I31" s="101">
        <v>0</v>
      </c>
      <c r="J31" s="102"/>
      <c r="K31" s="99"/>
      <c r="L31" s="101">
        <v>4</v>
      </c>
      <c r="M31" s="101">
        <v>4</v>
      </c>
      <c r="N31" s="101">
        <v>5</v>
      </c>
      <c r="O31" s="101">
        <v>2</v>
      </c>
      <c r="P31" s="101">
        <v>4</v>
      </c>
      <c r="Q31" s="102"/>
      <c r="R31" s="99"/>
      <c r="S31" s="101">
        <v>11</v>
      </c>
      <c r="T31" s="101">
        <v>3</v>
      </c>
      <c r="U31" s="101">
        <v>2</v>
      </c>
      <c r="V31" s="103">
        <v>4</v>
      </c>
      <c r="W31" s="103">
        <v>3</v>
      </c>
      <c r="X31" s="102"/>
      <c r="Y31" s="99"/>
      <c r="Z31" s="101">
        <v>3</v>
      </c>
      <c r="AA31" s="101">
        <v>1</v>
      </c>
      <c r="AB31" s="101">
        <v>6</v>
      </c>
      <c r="AC31" s="101">
        <v>0</v>
      </c>
      <c r="AD31" s="101">
        <v>2</v>
      </c>
      <c r="AE31" s="102"/>
      <c r="AF31" s="99"/>
      <c r="AG31" s="98">
        <v>0</v>
      </c>
    </row>
    <row r="32" spans="1:33" x14ac:dyDescent="0.25">
      <c r="A32" s="24"/>
      <c r="B32" s="25" t="s">
        <v>20</v>
      </c>
      <c r="C32" s="92"/>
      <c r="D32" s="93"/>
      <c r="E32" s="94">
        <f>E31/E28*100</f>
        <v>0.2304147465437788</v>
      </c>
      <c r="F32" s="94">
        <f>F31/F28*100</f>
        <v>0.99502487562189057</v>
      </c>
      <c r="G32" s="94">
        <f t="shared" ref="G32:H32" si="28">G31/G28*100</f>
        <v>0.85365853658536595</v>
      </c>
      <c r="H32" s="94">
        <f t="shared" si="28"/>
        <v>0.99009900990099009</v>
      </c>
      <c r="I32" s="94">
        <v>0</v>
      </c>
      <c r="J32" s="102"/>
      <c r="K32" s="99"/>
      <c r="L32" s="94">
        <f t="shared" ref="L32:V32" si="29">L31/L28*100</f>
        <v>0.48192771084337355</v>
      </c>
      <c r="M32" s="94">
        <f t="shared" si="29"/>
        <v>0.64724919093851141</v>
      </c>
      <c r="N32" s="94">
        <f t="shared" si="29"/>
        <v>1.3157894736842104</v>
      </c>
      <c r="O32" s="94">
        <f t="shared" si="29"/>
        <v>0.30721966205837176</v>
      </c>
      <c r="P32" s="94">
        <f t="shared" si="29"/>
        <v>0.64102564102564097</v>
      </c>
      <c r="Q32" s="102"/>
      <c r="R32" s="99"/>
      <c r="S32" s="94">
        <f t="shared" si="29"/>
        <v>1.7268445839874409</v>
      </c>
      <c r="T32" s="94">
        <f t="shared" si="29"/>
        <v>0.55658627087198509</v>
      </c>
      <c r="U32" s="94">
        <f t="shared" si="29"/>
        <v>0.40080160320641278</v>
      </c>
      <c r="V32" s="94">
        <f t="shared" si="29"/>
        <v>0.85836909871244638</v>
      </c>
      <c r="W32" s="96">
        <f>IF(W$28="","",IF(W$28=0,0,W31/W$28*100))</f>
        <v>0.55045871559633031</v>
      </c>
      <c r="X32" s="102" t="str">
        <f t="shared" ref="X32:AG32" si="30">IF(X$28="","",IF(X$28=0,0,X31/X$28*100))</f>
        <v/>
      </c>
      <c r="Y32" s="99" t="str">
        <f t="shared" si="30"/>
        <v/>
      </c>
      <c r="Z32" s="94">
        <f t="shared" si="30"/>
        <v>0.58708414872798431</v>
      </c>
      <c r="AA32" s="94">
        <f t="shared" si="30"/>
        <v>0.22222222222222221</v>
      </c>
      <c r="AB32" s="94">
        <f t="shared" si="30"/>
        <v>1.1428571428571428</v>
      </c>
      <c r="AC32" s="94">
        <f t="shared" si="30"/>
        <v>0</v>
      </c>
      <c r="AD32" s="94">
        <f t="shared" si="30"/>
        <v>0.33222591362126247</v>
      </c>
      <c r="AE32" s="102" t="str">
        <f t="shared" si="30"/>
        <v/>
      </c>
      <c r="AF32" s="99" t="str">
        <f t="shared" si="30"/>
        <v/>
      </c>
      <c r="AG32" s="91">
        <f t="shared" si="30"/>
        <v>0</v>
      </c>
    </row>
    <row r="33" spans="1:33" x14ac:dyDescent="0.25">
      <c r="A33" s="24"/>
      <c r="B33" s="25" t="s">
        <v>21</v>
      </c>
      <c r="C33" s="99"/>
      <c r="D33" s="100"/>
      <c r="E33" s="101">
        <v>6</v>
      </c>
      <c r="F33" s="101">
        <v>8</v>
      </c>
      <c r="G33" s="101">
        <v>5</v>
      </c>
      <c r="H33" s="101">
        <v>5</v>
      </c>
      <c r="I33" s="101">
        <v>8</v>
      </c>
      <c r="J33" s="102"/>
      <c r="K33" s="99"/>
      <c r="L33" s="101">
        <v>7</v>
      </c>
      <c r="M33" s="101">
        <v>6</v>
      </c>
      <c r="N33" s="101">
        <v>3</v>
      </c>
      <c r="O33" s="101">
        <v>7</v>
      </c>
      <c r="P33" s="101">
        <v>3</v>
      </c>
      <c r="Q33" s="102"/>
      <c r="R33" s="99"/>
      <c r="S33" s="101">
        <v>4</v>
      </c>
      <c r="T33" s="101">
        <v>2</v>
      </c>
      <c r="U33" s="101">
        <v>1</v>
      </c>
      <c r="V33" s="103">
        <v>4</v>
      </c>
      <c r="W33" s="103">
        <v>7</v>
      </c>
      <c r="X33" s="102"/>
      <c r="Y33" s="99"/>
      <c r="Z33" s="101">
        <v>1</v>
      </c>
      <c r="AA33" s="101">
        <v>1</v>
      </c>
      <c r="AB33" s="101">
        <v>2</v>
      </c>
      <c r="AC33" s="101">
        <v>0</v>
      </c>
      <c r="AD33" s="101">
        <v>3</v>
      </c>
      <c r="AE33" s="102"/>
      <c r="AF33" s="99"/>
      <c r="AG33" s="98">
        <v>6</v>
      </c>
    </row>
    <row r="34" spans="1:33" ht="15.75" thickBot="1" x14ac:dyDescent="0.3">
      <c r="A34" s="24"/>
      <c r="B34" s="25" t="s">
        <v>22</v>
      </c>
      <c r="C34" s="116"/>
      <c r="D34" s="117"/>
      <c r="E34" s="106">
        <f>E33/E28*100</f>
        <v>0.69124423963133641</v>
      </c>
      <c r="F34" s="106">
        <f>F33/F28*100</f>
        <v>0.99502487562189057</v>
      </c>
      <c r="G34" s="106">
        <f t="shared" ref="G34:I34" si="31">G33/G28*100</f>
        <v>0.6097560975609756</v>
      </c>
      <c r="H34" s="106">
        <f t="shared" si="31"/>
        <v>0.82508250825082496</v>
      </c>
      <c r="I34" s="106">
        <f t="shared" si="31"/>
        <v>1.1477761836441895</v>
      </c>
      <c r="J34" s="102"/>
      <c r="K34" s="99"/>
      <c r="L34" s="106">
        <f t="shared" ref="L34:V34" si="32">L33/L28*100</f>
        <v>0.84337349397590367</v>
      </c>
      <c r="M34" s="106">
        <f t="shared" si="32"/>
        <v>0.97087378640776689</v>
      </c>
      <c r="N34" s="106">
        <f t="shared" si="32"/>
        <v>0.78947368421052633</v>
      </c>
      <c r="O34" s="106">
        <f t="shared" si="32"/>
        <v>1.0752688172043012</v>
      </c>
      <c r="P34" s="106">
        <f t="shared" si="32"/>
        <v>0.48076923076923078</v>
      </c>
      <c r="Q34" s="102"/>
      <c r="R34" s="99"/>
      <c r="S34" s="107">
        <f t="shared" si="32"/>
        <v>0.62794348508634223</v>
      </c>
      <c r="T34" s="107">
        <f t="shared" si="32"/>
        <v>0.3710575139146568</v>
      </c>
      <c r="U34" s="107">
        <f t="shared" si="32"/>
        <v>0.20040080160320639</v>
      </c>
      <c r="V34" s="107">
        <f t="shared" si="32"/>
        <v>0.85836909871244638</v>
      </c>
      <c r="W34" s="108">
        <f>IF(W$28="","",IF(W$28=0,0,W33/W$28*100))</f>
        <v>1.2844036697247707</v>
      </c>
      <c r="X34" s="102" t="str">
        <f t="shared" ref="X34:AG34" si="33">IF(X$28="","",IF(X$28=0,0,X33/X$28*100))</f>
        <v/>
      </c>
      <c r="Y34" s="99" t="str">
        <f t="shared" si="33"/>
        <v/>
      </c>
      <c r="Z34" s="106">
        <f t="shared" si="33"/>
        <v>0.19569471624266144</v>
      </c>
      <c r="AA34" s="107">
        <f t="shared" si="33"/>
        <v>0.22222222222222221</v>
      </c>
      <c r="AB34" s="106">
        <f t="shared" si="33"/>
        <v>0.38095238095238093</v>
      </c>
      <c r="AC34" s="106">
        <f t="shared" si="33"/>
        <v>0</v>
      </c>
      <c r="AD34" s="106">
        <f t="shared" si="33"/>
        <v>0.49833887043189368</v>
      </c>
      <c r="AE34" s="102" t="str">
        <f t="shared" si="33"/>
        <v/>
      </c>
      <c r="AF34" s="99" t="str">
        <f t="shared" si="33"/>
        <v/>
      </c>
      <c r="AG34" s="105">
        <f t="shared" si="33"/>
        <v>0.77120822622107965</v>
      </c>
    </row>
    <row r="35" spans="1:33" x14ac:dyDescent="0.25">
      <c r="A35" s="11" t="s">
        <v>26</v>
      </c>
      <c r="B35" s="12" t="s">
        <v>16</v>
      </c>
      <c r="C35" s="111"/>
      <c r="D35" s="112"/>
      <c r="E35" s="113">
        <v>758</v>
      </c>
      <c r="F35" s="113">
        <v>610</v>
      </c>
      <c r="G35" s="113">
        <v>596</v>
      </c>
      <c r="H35" s="113">
        <v>442</v>
      </c>
      <c r="I35" s="113">
        <v>532</v>
      </c>
      <c r="J35" s="114"/>
      <c r="K35" s="111"/>
      <c r="L35" s="113">
        <v>667</v>
      </c>
      <c r="M35" s="113">
        <v>522</v>
      </c>
      <c r="N35" s="113">
        <v>400</v>
      </c>
      <c r="O35" s="113">
        <v>473</v>
      </c>
      <c r="P35" s="113">
        <v>547</v>
      </c>
      <c r="Q35" s="114"/>
      <c r="R35" s="111"/>
      <c r="S35" s="113">
        <v>538</v>
      </c>
      <c r="T35" s="113">
        <v>449</v>
      </c>
      <c r="U35" s="113">
        <v>424</v>
      </c>
      <c r="V35" s="115">
        <v>379</v>
      </c>
      <c r="W35" s="81">
        <v>411</v>
      </c>
      <c r="X35" s="114"/>
      <c r="Y35" s="111"/>
      <c r="Z35" s="113">
        <v>516</v>
      </c>
      <c r="AA35" s="113">
        <v>408</v>
      </c>
      <c r="AB35" s="113">
        <v>437</v>
      </c>
      <c r="AC35" s="113">
        <v>400</v>
      </c>
      <c r="AD35" s="113">
        <v>460</v>
      </c>
      <c r="AE35" s="114"/>
      <c r="AF35" s="111"/>
      <c r="AG35" s="110">
        <v>611</v>
      </c>
    </row>
    <row r="36" spans="1:33" x14ac:dyDescent="0.25">
      <c r="A36" s="16"/>
      <c r="B36" s="4" t="s">
        <v>17</v>
      </c>
      <c r="C36" s="84"/>
      <c r="D36" s="85"/>
      <c r="E36" s="87">
        <v>80</v>
      </c>
      <c r="F36" s="87">
        <v>38</v>
      </c>
      <c r="G36" s="87">
        <v>33</v>
      </c>
      <c r="H36" s="87">
        <v>34</v>
      </c>
      <c r="I36" s="87">
        <v>40</v>
      </c>
      <c r="J36" s="88"/>
      <c r="K36" s="84"/>
      <c r="L36" s="87">
        <v>59</v>
      </c>
      <c r="M36" s="87">
        <v>33</v>
      </c>
      <c r="N36" s="87">
        <v>19</v>
      </c>
      <c r="O36" s="87">
        <v>37</v>
      </c>
      <c r="P36" s="87">
        <v>49</v>
      </c>
      <c r="Q36" s="88"/>
      <c r="R36" s="84"/>
      <c r="S36" s="87">
        <v>57</v>
      </c>
      <c r="T36" s="87">
        <v>37</v>
      </c>
      <c r="U36" s="87">
        <v>32</v>
      </c>
      <c r="V36" s="89">
        <v>27</v>
      </c>
      <c r="W36" s="89">
        <v>36</v>
      </c>
      <c r="X36" s="88"/>
      <c r="Y36" s="84"/>
      <c r="Z36" s="87">
        <v>74</v>
      </c>
      <c r="AA36" s="87">
        <v>43</v>
      </c>
      <c r="AB36" s="87">
        <v>33</v>
      </c>
      <c r="AC36" s="87">
        <v>34</v>
      </c>
      <c r="AD36" s="87">
        <v>38</v>
      </c>
      <c r="AE36" s="88"/>
      <c r="AF36" s="84"/>
      <c r="AG36" s="83">
        <v>48</v>
      </c>
    </row>
    <row r="37" spans="1:33" x14ac:dyDescent="0.25">
      <c r="A37" s="16"/>
      <c r="B37" s="4" t="s">
        <v>18</v>
      </c>
      <c r="C37" s="92"/>
      <c r="D37" s="93"/>
      <c r="E37" s="94">
        <f>E36/E35*100</f>
        <v>10.554089709762533</v>
      </c>
      <c r="F37" s="94">
        <f>F36/F35*100</f>
        <v>6.2295081967213122</v>
      </c>
      <c r="G37" s="94">
        <f t="shared" ref="G37:I37" si="34">G36/G35*100</f>
        <v>5.5369127516778525</v>
      </c>
      <c r="H37" s="94">
        <f t="shared" si="34"/>
        <v>7.6923076923076925</v>
      </c>
      <c r="I37" s="94">
        <f t="shared" si="34"/>
        <v>7.518796992481203</v>
      </c>
      <c r="J37" s="95"/>
      <c r="K37" s="92"/>
      <c r="L37" s="94">
        <f t="shared" ref="L37:V37" si="35">L36/L35*100</f>
        <v>8.8455772113943016</v>
      </c>
      <c r="M37" s="94">
        <f t="shared" si="35"/>
        <v>6.3218390804597711</v>
      </c>
      <c r="N37" s="94">
        <f t="shared" si="35"/>
        <v>4.75</v>
      </c>
      <c r="O37" s="94">
        <f t="shared" si="35"/>
        <v>7.8224101479915431</v>
      </c>
      <c r="P37" s="94">
        <f t="shared" si="35"/>
        <v>8.9579524680073135</v>
      </c>
      <c r="Q37" s="95"/>
      <c r="R37" s="92"/>
      <c r="S37" s="94">
        <f t="shared" si="35"/>
        <v>10.594795539033457</v>
      </c>
      <c r="T37" s="94">
        <f t="shared" si="35"/>
        <v>8.2405345211581285</v>
      </c>
      <c r="U37" s="94">
        <f t="shared" si="35"/>
        <v>7.5471698113207548</v>
      </c>
      <c r="V37" s="94">
        <f t="shared" si="35"/>
        <v>7.1240105540897103</v>
      </c>
      <c r="W37" s="96">
        <f>IF(W$35="","",IF(W$35=0,0,W36/W$35*100))</f>
        <v>8.7591240875912408</v>
      </c>
      <c r="X37" s="95" t="str">
        <f t="shared" ref="X37:AG37" si="36">IF(X$35="","",IF(X$35=0,0,X36/X$35*100))</f>
        <v/>
      </c>
      <c r="Y37" s="92" t="str">
        <f t="shared" si="36"/>
        <v/>
      </c>
      <c r="Z37" s="94">
        <f t="shared" si="36"/>
        <v>14.34108527131783</v>
      </c>
      <c r="AA37" s="94">
        <f t="shared" si="36"/>
        <v>10.53921568627451</v>
      </c>
      <c r="AB37" s="94">
        <f t="shared" si="36"/>
        <v>7.551487414187644</v>
      </c>
      <c r="AC37" s="94">
        <f t="shared" si="36"/>
        <v>8.5</v>
      </c>
      <c r="AD37" s="94">
        <f t="shared" si="36"/>
        <v>8.2608695652173907</v>
      </c>
      <c r="AE37" s="95" t="str">
        <f t="shared" si="36"/>
        <v/>
      </c>
      <c r="AF37" s="92" t="str">
        <f t="shared" si="36"/>
        <v/>
      </c>
      <c r="AG37" s="91">
        <f t="shared" si="36"/>
        <v>7.8559738134206221</v>
      </c>
    </row>
    <row r="38" spans="1:33" x14ac:dyDescent="0.25">
      <c r="A38" s="24"/>
      <c r="B38" s="25" t="s">
        <v>19</v>
      </c>
      <c r="C38" s="99"/>
      <c r="D38" s="100"/>
      <c r="E38" s="101">
        <v>3</v>
      </c>
      <c r="F38" s="101">
        <v>2</v>
      </c>
      <c r="G38" s="101">
        <v>2</v>
      </c>
      <c r="H38" s="101">
        <v>2</v>
      </c>
      <c r="I38" s="101">
        <v>0</v>
      </c>
      <c r="J38" s="102"/>
      <c r="K38" s="99"/>
      <c r="L38" s="101">
        <v>3</v>
      </c>
      <c r="M38" s="101">
        <v>3</v>
      </c>
      <c r="N38" s="101">
        <v>1</v>
      </c>
      <c r="O38" s="101">
        <v>3</v>
      </c>
      <c r="P38" s="101">
        <v>0</v>
      </c>
      <c r="Q38" s="102"/>
      <c r="R38" s="99"/>
      <c r="S38" s="101">
        <v>2</v>
      </c>
      <c r="T38" s="101">
        <v>1</v>
      </c>
      <c r="U38" s="101">
        <v>0</v>
      </c>
      <c r="V38" s="103">
        <v>3</v>
      </c>
      <c r="W38" s="103">
        <v>0</v>
      </c>
      <c r="X38" s="102"/>
      <c r="Y38" s="99"/>
      <c r="Z38" s="101">
        <v>1</v>
      </c>
      <c r="AA38" s="101">
        <v>0</v>
      </c>
      <c r="AB38" s="101">
        <v>1</v>
      </c>
      <c r="AC38" s="101">
        <v>0</v>
      </c>
      <c r="AD38" s="101">
        <v>0</v>
      </c>
      <c r="AE38" s="102"/>
      <c r="AF38" s="99"/>
      <c r="AG38" s="98">
        <v>1</v>
      </c>
    </row>
    <row r="39" spans="1:33" x14ac:dyDescent="0.25">
      <c r="A39" s="24"/>
      <c r="B39" s="25" t="s">
        <v>20</v>
      </c>
      <c r="C39" s="92"/>
      <c r="D39" s="93"/>
      <c r="E39" s="94">
        <f>E38/E35*100</f>
        <v>0.39577836411609502</v>
      </c>
      <c r="F39" s="94">
        <f>F38/F35*100</f>
        <v>0.32786885245901637</v>
      </c>
      <c r="G39" s="94">
        <f t="shared" ref="G39:H39" si="37">G38/G35*100</f>
        <v>0.33557046979865773</v>
      </c>
      <c r="H39" s="94">
        <f t="shared" si="37"/>
        <v>0.45248868778280549</v>
      </c>
      <c r="I39" s="94">
        <v>0</v>
      </c>
      <c r="J39" s="102"/>
      <c r="K39" s="99"/>
      <c r="L39" s="94">
        <f t="shared" ref="L39:V39" si="38">L38/L35*100</f>
        <v>0.4497751124437781</v>
      </c>
      <c r="M39" s="94">
        <f t="shared" si="38"/>
        <v>0.57471264367816088</v>
      </c>
      <c r="N39" s="94">
        <f t="shared" si="38"/>
        <v>0.25</v>
      </c>
      <c r="O39" s="94">
        <f t="shared" si="38"/>
        <v>0.63424947145877375</v>
      </c>
      <c r="P39" s="94">
        <f t="shared" si="38"/>
        <v>0</v>
      </c>
      <c r="Q39" s="102"/>
      <c r="R39" s="99"/>
      <c r="S39" s="94">
        <f t="shared" si="38"/>
        <v>0.37174721189591076</v>
      </c>
      <c r="T39" s="94">
        <f t="shared" si="38"/>
        <v>0.22271714922048996</v>
      </c>
      <c r="U39" s="94">
        <f t="shared" si="38"/>
        <v>0</v>
      </c>
      <c r="V39" s="94">
        <f t="shared" si="38"/>
        <v>0.79155672823219003</v>
      </c>
      <c r="W39" s="96">
        <f>IF(W$35="","",IF(W$35=0,0,W38/W$35*100))</f>
        <v>0</v>
      </c>
      <c r="X39" s="102" t="str">
        <f t="shared" ref="X39:AG39" si="39">IF(X$35="","",IF(X$35=0,0,X38/X$35*100))</f>
        <v/>
      </c>
      <c r="Y39" s="99" t="str">
        <f t="shared" si="39"/>
        <v/>
      </c>
      <c r="Z39" s="94">
        <f t="shared" si="39"/>
        <v>0.19379844961240311</v>
      </c>
      <c r="AA39" s="94">
        <f t="shared" si="39"/>
        <v>0</v>
      </c>
      <c r="AB39" s="94">
        <f t="shared" si="39"/>
        <v>0.2288329519450801</v>
      </c>
      <c r="AC39" s="94">
        <f t="shared" si="39"/>
        <v>0</v>
      </c>
      <c r="AD39" s="94">
        <f t="shared" si="39"/>
        <v>0</v>
      </c>
      <c r="AE39" s="102" t="str">
        <f t="shared" si="39"/>
        <v/>
      </c>
      <c r="AF39" s="99" t="str">
        <f t="shared" si="39"/>
        <v/>
      </c>
      <c r="AG39" s="91">
        <f t="shared" si="39"/>
        <v>0.16366612111292964</v>
      </c>
    </row>
    <row r="40" spans="1:33" x14ac:dyDescent="0.25">
      <c r="A40" s="24"/>
      <c r="B40" s="25" t="s">
        <v>21</v>
      </c>
      <c r="C40" s="99"/>
      <c r="D40" s="100"/>
      <c r="E40" s="101">
        <v>6</v>
      </c>
      <c r="F40" s="101">
        <v>9</v>
      </c>
      <c r="G40" s="101">
        <v>7</v>
      </c>
      <c r="H40" s="101">
        <v>3</v>
      </c>
      <c r="I40" s="101">
        <v>2</v>
      </c>
      <c r="J40" s="102"/>
      <c r="K40" s="99"/>
      <c r="L40" s="101">
        <v>7</v>
      </c>
      <c r="M40" s="101">
        <v>3</v>
      </c>
      <c r="N40" s="101">
        <v>2</v>
      </c>
      <c r="O40" s="101">
        <v>4</v>
      </c>
      <c r="P40" s="101">
        <v>1</v>
      </c>
      <c r="Q40" s="102"/>
      <c r="R40" s="99"/>
      <c r="S40" s="101">
        <v>3</v>
      </c>
      <c r="T40" s="101">
        <v>2</v>
      </c>
      <c r="U40" s="101">
        <v>5</v>
      </c>
      <c r="V40" s="103">
        <v>3</v>
      </c>
      <c r="W40" s="103">
        <v>3</v>
      </c>
      <c r="X40" s="102"/>
      <c r="Y40" s="99"/>
      <c r="Z40" s="101">
        <v>6</v>
      </c>
      <c r="AA40" s="101">
        <v>3</v>
      </c>
      <c r="AB40" s="101">
        <v>0</v>
      </c>
      <c r="AC40" s="101">
        <v>2</v>
      </c>
      <c r="AD40" s="101">
        <v>1</v>
      </c>
      <c r="AE40" s="102"/>
      <c r="AF40" s="99"/>
      <c r="AG40" s="98">
        <v>4</v>
      </c>
    </row>
    <row r="41" spans="1:33" ht="15.75" thickBot="1" x14ac:dyDescent="0.3">
      <c r="A41" s="24"/>
      <c r="B41" s="25" t="s">
        <v>22</v>
      </c>
      <c r="C41" s="116"/>
      <c r="D41" s="117"/>
      <c r="E41" s="106">
        <f>E40/E35*100</f>
        <v>0.79155672823219003</v>
      </c>
      <c r="F41" s="106">
        <f>F40/F35*100</f>
        <v>1.4754098360655739</v>
      </c>
      <c r="G41" s="106">
        <f t="shared" ref="G41:I41" si="40">G40/G35*100</f>
        <v>1.174496644295302</v>
      </c>
      <c r="H41" s="106">
        <f t="shared" si="40"/>
        <v>0.67873303167420818</v>
      </c>
      <c r="I41" s="106">
        <f t="shared" si="40"/>
        <v>0.37593984962406013</v>
      </c>
      <c r="J41" s="102"/>
      <c r="K41" s="99"/>
      <c r="L41" s="106">
        <f t="shared" ref="L41:V41" si="41">L40/L35*100</f>
        <v>1.0494752623688157</v>
      </c>
      <c r="M41" s="106">
        <f t="shared" si="41"/>
        <v>0.57471264367816088</v>
      </c>
      <c r="N41" s="106">
        <f t="shared" si="41"/>
        <v>0.5</v>
      </c>
      <c r="O41" s="106">
        <f t="shared" si="41"/>
        <v>0.84566596194503174</v>
      </c>
      <c r="P41" s="106">
        <f t="shared" si="41"/>
        <v>0.18281535648994515</v>
      </c>
      <c r="Q41" s="102"/>
      <c r="R41" s="99"/>
      <c r="S41" s="107">
        <f t="shared" si="41"/>
        <v>0.55762081784386619</v>
      </c>
      <c r="T41" s="107">
        <f t="shared" si="41"/>
        <v>0.44543429844097993</v>
      </c>
      <c r="U41" s="107">
        <f t="shared" si="41"/>
        <v>1.179245283018868</v>
      </c>
      <c r="V41" s="107">
        <f t="shared" si="41"/>
        <v>0.79155672823219003</v>
      </c>
      <c r="W41" s="108">
        <f>IF(W$35="","",IF(W$35=0,0,W40/W$35*100))</f>
        <v>0.72992700729927007</v>
      </c>
      <c r="X41" s="102" t="str">
        <f t="shared" ref="X41:AG41" si="42">IF(X$35="","",IF(X$35=0,0,X40/X$35*100))</f>
        <v/>
      </c>
      <c r="Y41" s="99" t="str">
        <f t="shared" si="42"/>
        <v/>
      </c>
      <c r="Z41" s="107">
        <f t="shared" si="42"/>
        <v>1.1627906976744187</v>
      </c>
      <c r="AA41" s="107">
        <f t="shared" si="42"/>
        <v>0.73529411764705876</v>
      </c>
      <c r="AB41" s="107">
        <f t="shared" si="42"/>
        <v>0</v>
      </c>
      <c r="AC41" s="107">
        <f t="shared" si="42"/>
        <v>0.5</v>
      </c>
      <c r="AD41" s="107">
        <f t="shared" si="42"/>
        <v>0.21739130434782608</v>
      </c>
      <c r="AE41" s="102" t="str">
        <f t="shared" si="42"/>
        <v/>
      </c>
      <c r="AF41" s="99" t="str">
        <f t="shared" si="42"/>
        <v/>
      </c>
      <c r="AG41" s="105">
        <f t="shared" si="42"/>
        <v>0.65466448445171854</v>
      </c>
    </row>
    <row r="42" spans="1:33" x14ac:dyDescent="0.25">
      <c r="A42" s="11" t="s">
        <v>27</v>
      </c>
      <c r="B42" s="12" t="s">
        <v>16</v>
      </c>
      <c r="C42" s="111"/>
      <c r="D42" s="112"/>
      <c r="E42" s="113">
        <v>386</v>
      </c>
      <c r="F42" s="113">
        <v>318</v>
      </c>
      <c r="G42" s="113">
        <v>308</v>
      </c>
      <c r="H42" s="113">
        <v>323</v>
      </c>
      <c r="I42" s="113">
        <v>325</v>
      </c>
      <c r="J42" s="114"/>
      <c r="K42" s="111"/>
      <c r="L42" s="113">
        <v>397</v>
      </c>
      <c r="M42" s="113">
        <v>311</v>
      </c>
      <c r="N42" s="113">
        <v>194</v>
      </c>
      <c r="O42" s="113">
        <v>270</v>
      </c>
      <c r="P42" s="113">
        <v>347</v>
      </c>
      <c r="Q42" s="114"/>
      <c r="R42" s="111"/>
      <c r="S42" s="113">
        <v>263</v>
      </c>
      <c r="T42" s="113">
        <v>227</v>
      </c>
      <c r="U42" s="113">
        <v>226</v>
      </c>
      <c r="V42" s="115">
        <v>242</v>
      </c>
      <c r="W42" s="81">
        <v>430</v>
      </c>
      <c r="X42" s="114"/>
      <c r="Y42" s="111"/>
      <c r="Z42" s="113">
        <v>247</v>
      </c>
      <c r="AA42" s="113">
        <v>217</v>
      </c>
      <c r="AB42" s="113">
        <v>277</v>
      </c>
      <c r="AC42" s="113">
        <v>209</v>
      </c>
      <c r="AD42" s="113">
        <v>235</v>
      </c>
      <c r="AE42" s="114"/>
      <c r="AF42" s="111"/>
      <c r="AG42" s="110">
        <v>253</v>
      </c>
    </row>
    <row r="43" spans="1:33" x14ac:dyDescent="0.25">
      <c r="A43" s="16"/>
      <c r="B43" s="4" t="s">
        <v>17</v>
      </c>
      <c r="C43" s="84"/>
      <c r="D43" s="85"/>
      <c r="E43" s="87">
        <v>34</v>
      </c>
      <c r="F43" s="87">
        <v>15</v>
      </c>
      <c r="G43" s="87">
        <v>18</v>
      </c>
      <c r="H43" s="87">
        <v>17</v>
      </c>
      <c r="I43" s="87">
        <v>21</v>
      </c>
      <c r="J43" s="88"/>
      <c r="K43" s="84"/>
      <c r="L43" s="87">
        <v>27</v>
      </c>
      <c r="M43" s="87">
        <v>21</v>
      </c>
      <c r="N43" s="87">
        <v>14</v>
      </c>
      <c r="O43" s="87">
        <v>23</v>
      </c>
      <c r="P43" s="87">
        <v>16</v>
      </c>
      <c r="Q43" s="88"/>
      <c r="R43" s="84"/>
      <c r="S43" s="87">
        <v>27</v>
      </c>
      <c r="T43" s="87">
        <v>10</v>
      </c>
      <c r="U43" s="87">
        <v>19</v>
      </c>
      <c r="V43" s="89">
        <v>18</v>
      </c>
      <c r="W43" s="89">
        <v>17</v>
      </c>
      <c r="X43" s="88"/>
      <c r="Y43" s="84"/>
      <c r="Z43" s="87">
        <v>21</v>
      </c>
      <c r="AA43" s="87">
        <v>16</v>
      </c>
      <c r="AB43" s="87">
        <v>21</v>
      </c>
      <c r="AC43" s="87">
        <v>12</v>
      </c>
      <c r="AD43" s="87">
        <v>23</v>
      </c>
      <c r="AE43" s="88"/>
      <c r="AF43" s="84"/>
      <c r="AG43" s="83">
        <v>12</v>
      </c>
    </row>
    <row r="44" spans="1:33" x14ac:dyDescent="0.25">
      <c r="A44" s="16"/>
      <c r="B44" s="4" t="s">
        <v>18</v>
      </c>
      <c r="C44" s="92"/>
      <c r="D44" s="93"/>
      <c r="E44" s="94">
        <f>E43/E42*100</f>
        <v>8.8082901554404138</v>
      </c>
      <c r="F44" s="94">
        <f>F43/F42*100</f>
        <v>4.716981132075472</v>
      </c>
      <c r="G44" s="94">
        <f t="shared" ref="G44:I44" si="43">G43/G42*100</f>
        <v>5.8441558441558437</v>
      </c>
      <c r="H44" s="94">
        <f t="shared" si="43"/>
        <v>5.2631578947368416</v>
      </c>
      <c r="I44" s="94">
        <f t="shared" si="43"/>
        <v>6.4615384615384617</v>
      </c>
      <c r="J44" s="95"/>
      <c r="K44" s="92"/>
      <c r="L44" s="94">
        <f t="shared" ref="L44:V44" si="44">L43/L42*100</f>
        <v>6.8010075566750636</v>
      </c>
      <c r="M44" s="94">
        <f t="shared" si="44"/>
        <v>6.7524115755627019</v>
      </c>
      <c r="N44" s="94">
        <f t="shared" si="44"/>
        <v>7.216494845360824</v>
      </c>
      <c r="O44" s="94">
        <f t="shared" si="44"/>
        <v>8.518518518518519</v>
      </c>
      <c r="P44" s="94">
        <f t="shared" si="44"/>
        <v>4.6109510086455332</v>
      </c>
      <c r="Q44" s="95"/>
      <c r="R44" s="92"/>
      <c r="S44" s="94">
        <f t="shared" si="44"/>
        <v>10.266159695817491</v>
      </c>
      <c r="T44" s="94">
        <f t="shared" si="44"/>
        <v>4.4052863436123353</v>
      </c>
      <c r="U44" s="94">
        <f t="shared" si="44"/>
        <v>8.4070796460176993</v>
      </c>
      <c r="V44" s="94">
        <f t="shared" si="44"/>
        <v>7.4380165289256199</v>
      </c>
      <c r="W44" s="96">
        <f>IF(W$42="","",IF(W$42=0,0,W43/W$42*100))</f>
        <v>3.9534883720930232</v>
      </c>
      <c r="X44" s="95" t="str">
        <f t="shared" ref="X44:AG44" si="45">IF(X$42="","",IF(X$42=0,0,X43/X$42*100))</f>
        <v/>
      </c>
      <c r="Y44" s="92" t="str">
        <f t="shared" si="45"/>
        <v/>
      </c>
      <c r="Z44" s="94">
        <f t="shared" si="45"/>
        <v>8.5020242914979747</v>
      </c>
      <c r="AA44" s="94">
        <f t="shared" si="45"/>
        <v>7.3732718894009217</v>
      </c>
      <c r="AB44" s="94">
        <f t="shared" si="45"/>
        <v>7.5812274368231041</v>
      </c>
      <c r="AC44" s="94">
        <f t="shared" si="45"/>
        <v>5.741626794258373</v>
      </c>
      <c r="AD44" s="94">
        <f t="shared" si="45"/>
        <v>9.787234042553191</v>
      </c>
      <c r="AE44" s="95" t="str">
        <f t="shared" si="45"/>
        <v/>
      </c>
      <c r="AF44" s="92" t="str">
        <f t="shared" si="45"/>
        <v/>
      </c>
      <c r="AG44" s="91">
        <f t="shared" si="45"/>
        <v>4.7430830039525684</v>
      </c>
    </row>
    <row r="45" spans="1:33" x14ac:dyDescent="0.25">
      <c r="A45" s="24"/>
      <c r="B45" s="25" t="s">
        <v>19</v>
      </c>
      <c r="C45" s="99"/>
      <c r="D45" s="100"/>
      <c r="E45" s="101">
        <v>6</v>
      </c>
      <c r="F45" s="101">
        <v>0</v>
      </c>
      <c r="G45" s="101">
        <v>3</v>
      </c>
      <c r="H45" s="101">
        <v>0</v>
      </c>
      <c r="I45" s="101">
        <v>0</v>
      </c>
      <c r="J45" s="102"/>
      <c r="K45" s="99"/>
      <c r="L45" s="101">
        <v>2</v>
      </c>
      <c r="M45" s="101">
        <v>0</v>
      </c>
      <c r="N45" s="101">
        <v>1</v>
      </c>
      <c r="O45" s="101">
        <v>1</v>
      </c>
      <c r="P45" s="101">
        <v>2</v>
      </c>
      <c r="Q45" s="102"/>
      <c r="R45" s="99"/>
      <c r="S45" s="101">
        <v>3</v>
      </c>
      <c r="T45" s="101">
        <v>0</v>
      </c>
      <c r="U45" s="101">
        <v>0</v>
      </c>
      <c r="V45" s="103">
        <v>1</v>
      </c>
      <c r="W45" s="103">
        <v>1</v>
      </c>
      <c r="X45" s="102"/>
      <c r="Y45" s="99"/>
      <c r="Z45" s="101">
        <v>1</v>
      </c>
      <c r="AA45" s="101">
        <v>1</v>
      </c>
      <c r="AB45" s="101">
        <v>1</v>
      </c>
      <c r="AC45" s="101">
        <v>0</v>
      </c>
      <c r="AD45" s="101">
        <v>1</v>
      </c>
      <c r="AE45" s="102"/>
      <c r="AF45" s="99"/>
      <c r="AG45" s="98">
        <v>0</v>
      </c>
    </row>
    <row r="46" spans="1:33" x14ac:dyDescent="0.25">
      <c r="A46" s="24"/>
      <c r="B46" s="25" t="s">
        <v>20</v>
      </c>
      <c r="C46" s="92"/>
      <c r="D46" s="93"/>
      <c r="E46" s="94">
        <f>E45/E42*100</f>
        <v>1.5544041450777202</v>
      </c>
      <c r="F46" s="94">
        <f t="shared" ref="F46:H46" si="46">F45/F42*100</f>
        <v>0</v>
      </c>
      <c r="G46" s="94">
        <f t="shared" si="46"/>
        <v>0.97402597402597402</v>
      </c>
      <c r="H46" s="94">
        <f t="shared" si="46"/>
        <v>0</v>
      </c>
      <c r="I46" s="94">
        <v>0</v>
      </c>
      <c r="J46" s="102"/>
      <c r="K46" s="99"/>
      <c r="L46" s="94">
        <f t="shared" ref="L46:V46" si="47">L45/L42*100</f>
        <v>0.50377833753148615</v>
      </c>
      <c r="M46" s="94">
        <f t="shared" si="47"/>
        <v>0</v>
      </c>
      <c r="N46" s="94">
        <f t="shared" si="47"/>
        <v>0.51546391752577314</v>
      </c>
      <c r="O46" s="94">
        <f t="shared" si="47"/>
        <v>0.37037037037037041</v>
      </c>
      <c r="P46" s="94">
        <f t="shared" si="47"/>
        <v>0.57636887608069165</v>
      </c>
      <c r="Q46" s="102"/>
      <c r="R46" s="99"/>
      <c r="S46" s="94">
        <f t="shared" si="47"/>
        <v>1.1406844106463878</v>
      </c>
      <c r="T46" s="94">
        <f t="shared" si="47"/>
        <v>0</v>
      </c>
      <c r="U46" s="94">
        <f t="shared" si="47"/>
        <v>0</v>
      </c>
      <c r="V46" s="94">
        <f t="shared" si="47"/>
        <v>0.41322314049586778</v>
      </c>
      <c r="W46" s="96">
        <f>IF(W$42="","",IF(W$42=0,0,W45/W$42*100))</f>
        <v>0.23255813953488372</v>
      </c>
      <c r="X46" s="102" t="str">
        <f t="shared" ref="X46:AG46" si="48">IF(X$42="","",IF(X$42=0,0,X45/X$42*100))</f>
        <v/>
      </c>
      <c r="Y46" s="99" t="str">
        <f t="shared" si="48"/>
        <v/>
      </c>
      <c r="Z46" s="94">
        <f t="shared" si="48"/>
        <v>0.40485829959514169</v>
      </c>
      <c r="AA46" s="94">
        <f t="shared" si="48"/>
        <v>0.46082949308755761</v>
      </c>
      <c r="AB46" s="94">
        <f t="shared" si="48"/>
        <v>0.36101083032490977</v>
      </c>
      <c r="AC46" s="94">
        <f t="shared" si="48"/>
        <v>0</v>
      </c>
      <c r="AD46" s="94">
        <f t="shared" si="48"/>
        <v>0.42553191489361702</v>
      </c>
      <c r="AE46" s="102" t="str">
        <f t="shared" si="48"/>
        <v/>
      </c>
      <c r="AF46" s="99" t="str">
        <f t="shared" si="48"/>
        <v/>
      </c>
      <c r="AG46" s="91">
        <f t="shared" si="48"/>
        <v>0</v>
      </c>
    </row>
    <row r="47" spans="1:33" x14ac:dyDescent="0.25">
      <c r="A47" s="25"/>
      <c r="B47" s="25" t="s">
        <v>21</v>
      </c>
      <c r="C47" s="99"/>
      <c r="D47" s="100"/>
      <c r="E47" s="101">
        <v>1</v>
      </c>
      <c r="F47" s="101">
        <v>1</v>
      </c>
      <c r="G47" s="101">
        <v>0</v>
      </c>
      <c r="H47" s="101">
        <v>1</v>
      </c>
      <c r="I47" s="101">
        <v>1</v>
      </c>
      <c r="J47" s="102"/>
      <c r="K47" s="99"/>
      <c r="L47" s="101">
        <v>1</v>
      </c>
      <c r="M47" s="101">
        <v>0</v>
      </c>
      <c r="N47" s="101">
        <v>0</v>
      </c>
      <c r="O47" s="101">
        <v>0</v>
      </c>
      <c r="P47" s="101">
        <v>4</v>
      </c>
      <c r="Q47" s="102"/>
      <c r="R47" s="99"/>
      <c r="S47" s="101">
        <v>0</v>
      </c>
      <c r="T47" s="101">
        <v>1</v>
      </c>
      <c r="U47" s="101">
        <v>0</v>
      </c>
      <c r="V47" s="103">
        <v>0</v>
      </c>
      <c r="W47" s="103">
        <v>0</v>
      </c>
      <c r="X47" s="102"/>
      <c r="Y47" s="99"/>
      <c r="Z47" s="101">
        <v>0</v>
      </c>
      <c r="AA47" s="101">
        <v>2</v>
      </c>
      <c r="AB47" s="101">
        <v>0</v>
      </c>
      <c r="AC47" s="101">
        <v>1</v>
      </c>
      <c r="AD47" s="101">
        <v>0</v>
      </c>
      <c r="AE47" s="102"/>
      <c r="AF47" s="99"/>
      <c r="AG47" s="98">
        <v>2</v>
      </c>
    </row>
    <row r="48" spans="1:33" ht="15.75" thickBot="1" x14ac:dyDescent="0.3">
      <c r="A48" s="24"/>
      <c r="B48" s="25" t="s">
        <v>22</v>
      </c>
      <c r="C48" s="116"/>
      <c r="D48" s="117"/>
      <c r="E48" s="106">
        <f>E47/E42*100</f>
        <v>0.2590673575129534</v>
      </c>
      <c r="F48" s="106">
        <f>F47/F42*100</f>
        <v>0.31446540880503149</v>
      </c>
      <c r="G48" s="106">
        <f t="shared" ref="G48:I48" si="49">G47/G42*100</f>
        <v>0</v>
      </c>
      <c r="H48" s="106">
        <f t="shared" si="49"/>
        <v>0.30959752321981426</v>
      </c>
      <c r="I48" s="106">
        <f t="shared" si="49"/>
        <v>0.30769230769230771</v>
      </c>
      <c r="J48" s="102"/>
      <c r="K48" s="99"/>
      <c r="L48" s="106">
        <f t="shared" ref="L48:V48" si="50">L47/L42*100</f>
        <v>0.25188916876574308</v>
      </c>
      <c r="M48" s="106">
        <f t="shared" si="50"/>
        <v>0</v>
      </c>
      <c r="N48" s="106">
        <f t="shared" si="50"/>
        <v>0</v>
      </c>
      <c r="O48" s="106">
        <f t="shared" si="50"/>
        <v>0</v>
      </c>
      <c r="P48" s="106">
        <f t="shared" si="50"/>
        <v>1.1527377521613833</v>
      </c>
      <c r="Q48" s="102"/>
      <c r="R48" s="99"/>
      <c r="S48" s="106">
        <f t="shared" si="50"/>
        <v>0</v>
      </c>
      <c r="T48" s="106">
        <f t="shared" si="50"/>
        <v>0.44052863436123352</v>
      </c>
      <c r="U48" s="106">
        <f t="shared" si="50"/>
        <v>0</v>
      </c>
      <c r="V48" s="106">
        <f t="shared" si="50"/>
        <v>0</v>
      </c>
      <c r="W48" s="108">
        <f>IF(W$42="","",IF(W$42=0,0,W47/W$42*100))</f>
        <v>0</v>
      </c>
      <c r="X48" s="102" t="str">
        <f t="shared" ref="X48:AG48" si="51">IF(X$42="","",IF(X$42=0,0,X47/X$42*100))</f>
        <v/>
      </c>
      <c r="Y48" s="99" t="str">
        <f t="shared" si="51"/>
        <v/>
      </c>
      <c r="Z48" s="106">
        <f t="shared" si="51"/>
        <v>0</v>
      </c>
      <c r="AA48" s="107">
        <f t="shared" si="51"/>
        <v>0.92165898617511521</v>
      </c>
      <c r="AB48" s="106">
        <f t="shared" si="51"/>
        <v>0</v>
      </c>
      <c r="AC48" s="106">
        <f t="shared" si="51"/>
        <v>0.4784688995215311</v>
      </c>
      <c r="AD48" s="106">
        <f t="shared" si="51"/>
        <v>0</v>
      </c>
      <c r="AE48" s="102" t="str">
        <f t="shared" si="51"/>
        <v/>
      </c>
      <c r="AF48" s="99" t="str">
        <f t="shared" si="51"/>
        <v/>
      </c>
      <c r="AG48" s="105">
        <f t="shared" si="51"/>
        <v>0.79051383399209485</v>
      </c>
    </row>
    <row r="49" spans="1:33" x14ac:dyDescent="0.25">
      <c r="A49" s="27" t="s">
        <v>16</v>
      </c>
      <c r="B49" s="28" t="s">
        <v>16</v>
      </c>
      <c r="C49" s="111"/>
      <c r="D49" s="112"/>
      <c r="E49" s="113">
        <f t="shared" ref="E49:F50" si="52">E7+E14+E21+E28+E35+E42</f>
        <v>3033</v>
      </c>
      <c r="F49" s="113">
        <f t="shared" si="52"/>
        <v>2710</v>
      </c>
      <c r="G49" s="113">
        <f t="shared" ref="G49:H49" si="53">G7+G14+G21+G28+G35+G42</f>
        <v>2491</v>
      </c>
      <c r="H49" s="113">
        <f t="shared" si="53"/>
        <v>2210</v>
      </c>
      <c r="I49" s="113">
        <f t="shared" ref="I49" si="54">I7+I14+I21+I28+I35+I42</f>
        <v>2424</v>
      </c>
      <c r="J49" s="114"/>
      <c r="K49" s="111"/>
      <c r="L49" s="113">
        <f t="shared" ref="L49:M50" si="55">L7+L14+L21+L28+L35+L42</f>
        <v>2762</v>
      </c>
      <c r="M49" s="113">
        <f t="shared" si="55"/>
        <v>2197</v>
      </c>
      <c r="N49" s="113">
        <f t="shared" ref="N49:O49" si="56">N7+N14+N21+N28+N35+N42</f>
        <v>1476</v>
      </c>
      <c r="O49" s="113">
        <f t="shared" si="56"/>
        <v>2003</v>
      </c>
      <c r="P49" s="113">
        <f t="shared" ref="P49" si="57">P7+P14+P21+P28+P35+P42</f>
        <v>2245</v>
      </c>
      <c r="Q49" s="114"/>
      <c r="R49" s="111"/>
      <c r="S49" s="113">
        <f t="shared" ref="S49:T49" si="58">S7+S14+S21+S28+S35+S42</f>
        <v>2140</v>
      </c>
      <c r="T49" s="113">
        <f t="shared" si="58"/>
        <v>1858</v>
      </c>
      <c r="U49" s="113">
        <f t="shared" ref="U49:V49" si="59">U7+U14+U21+U28+U35+U42</f>
        <v>1710</v>
      </c>
      <c r="V49" s="113">
        <f t="shared" si="59"/>
        <v>1663</v>
      </c>
      <c r="W49" s="113">
        <f t="shared" ref="W49" si="60">W7+W14+W21+W28+W35+W42</f>
        <v>2007</v>
      </c>
      <c r="X49" s="114"/>
      <c r="Y49" s="111"/>
      <c r="Z49" s="113">
        <f t="shared" ref="Z49:AA49" si="61">Z7+Z14+Z21+Z28+Z35+Z42</f>
        <v>1866</v>
      </c>
      <c r="AA49" s="113">
        <f t="shared" si="61"/>
        <v>1677</v>
      </c>
      <c r="AB49" s="113">
        <f t="shared" ref="AB49:AC49" si="62">AB7+AB14+AB21+AB28+AB35+AB42</f>
        <v>1805</v>
      </c>
      <c r="AC49" s="113">
        <f t="shared" si="62"/>
        <v>1649</v>
      </c>
      <c r="AD49" s="113">
        <f t="shared" ref="AD49" si="63">AD7+AD14+AD21+AD28+AD35+AD42</f>
        <v>1950</v>
      </c>
      <c r="AE49" s="114"/>
      <c r="AF49" s="111"/>
      <c r="AG49" s="110">
        <f t="shared" ref="AG49" si="64">AG7+AG14+AG21+AG28+AG35+AG42</f>
        <v>2408</v>
      </c>
    </row>
    <row r="50" spans="1:33" x14ac:dyDescent="0.25">
      <c r="A50" s="16"/>
      <c r="B50" s="4" t="s">
        <v>17</v>
      </c>
      <c r="C50" s="84"/>
      <c r="D50" s="85"/>
      <c r="E50" s="87">
        <f t="shared" si="52"/>
        <v>293</v>
      </c>
      <c r="F50" s="87">
        <f t="shared" si="52"/>
        <v>203</v>
      </c>
      <c r="G50" s="87">
        <f t="shared" ref="G50:H50" si="65">G8+G15+G22+G29+G36+G43</f>
        <v>179</v>
      </c>
      <c r="H50" s="87">
        <f t="shared" si="65"/>
        <v>163</v>
      </c>
      <c r="I50" s="87">
        <f t="shared" ref="I50" si="66">I8+I15+I22+I29+I36+I43</f>
        <v>180</v>
      </c>
      <c r="J50" s="88"/>
      <c r="K50" s="84"/>
      <c r="L50" s="87">
        <f t="shared" si="55"/>
        <v>246</v>
      </c>
      <c r="M50" s="87">
        <f t="shared" si="55"/>
        <v>143</v>
      </c>
      <c r="N50" s="87">
        <f t="shared" ref="N50:O50" si="67">N8+N15+N22+N29+N36+N43</f>
        <v>91</v>
      </c>
      <c r="O50" s="87">
        <f t="shared" si="67"/>
        <v>159</v>
      </c>
      <c r="P50" s="87">
        <f t="shared" ref="P50" si="68">P8+P15+P22+P29+P36+P43</f>
        <v>154</v>
      </c>
      <c r="Q50" s="88"/>
      <c r="R50" s="84"/>
      <c r="S50" s="87">
        <f t="shared" ref="S50:T50" si="69">S8+S15+S22+S29+S36+S43</f>
        <v>215</v>
      </c>
      <c r="T50" s="87">
        <f t="shared" si="69"/>
        <v>151</v>
      </c>
      <c r="U50" s="87">
        <f t="shared" ref="U50:V50" si="70">U8+U15+U22+U29+U36+U43</f>
        <v>154</v>
      </c>
      <c r="V50" s="87">
        <f t="shared" si="70"/>
        <v>136</v>
      </c>
      <c r="W50" s="87">
        <f t="shared" ref="W50" si="71">W8+W15+W22+W29+W36+W43</f>
        <v>156</v>
      </c>
      <c r="X50" s="88"/>
      <c r="Y50" s="84"/>
      <c r="Z50" s="87">
        <f t="shared" ref="Z50:AA50" si="72">Z8+Z15+Z22+Z29+Z36+Z43</f>
        <v>203</v>
      </c>
      <c r="AA50" s="87">
        <f t="shared" si="72"/>
        <v>151</v>
      </c>
      <c r="AB50" s="87">
        <f t="shared" ref="AB50:AC50" si="73">AB8+AB15+AB22+AB29+AB36+AB43</f>
        <v>161</v>
      </c>
      <c r="AC50" s="87">
        <f t="shared" si="73"/>
        <v>133</v>
      </c>
      <c r="AD50" s="87">
        <f t="shared" ref="AD50" si="74">AD8+AD15+AD22+AD29+AD36+AD43</f>
        <v>183</v>
      </c>
      <c r="AE50" s="88"/>
      <c r="AF50" s="84"/>
      <c r="AG50" s="83">
        <f t="shared" ref="AG50" si="75">AG8+AG15+AG22+AG29+AG36+AG43</f>
        <v>176</v>
      </c>
    </row>
    <row r="51" spans="1:33" x14ac:dyDescent="0.25">
      <c r="A51" s="16"/>
      <c r="B51" s="4" t="s">
        <v>18</v>
      </c>
      <c r="C51" s="92"/>
      <c r="D51" s="93"/>
      <c r="E51" s="94">
        <f t="shared" ref="E51:F51" si="76">E50/E49*100</f>
        <v>9.6604022420046167</v>
      </c>
      <c r="F51" s="94">
        <f t="shared" si="76"/>
        <v>7.4907749077490777</v>
      </c>
      <c r="G51" s="94">
        <f t="shared" ref="G51:H51" si="77">G50/G49*100</f>
        <v>7.18586912886391</v>
      </c>
      <c r="H51" s="94">
        <f t="shared" si="77"/>
        <v>7.3755656108597289</v>
      </c>
      <c r="I51" s="94">
        <f t="shared" ref="I51" si="78">I50/I49*100</f>
        <v>7.4257425742574252</v>
      </c>
      <c r="J51" s="95"/>
      <c r="K51" s="92"/>
      <c r="L51" s="94">
        <f t="shared" ref="L51:M51" si="79">L50/L49*100</f>
        <v>8.9065894279507596</v>
      </c>
      <c r="M51" s="94">
        <f t="shared" si="79"/>
        <v>6.5088757396449708</v>
      </c>
      <c r="N51" s="94">
        <f t="shared" ref="N51:O51" si="80">N50/N49*100</f>
        <v>6.1653116531165315</v>
      </c>
      <c r="O51" s="94">
        <f t="shared" si="80"/>
        <v>7.9380928607089372</v>
      </c>
      <c r="P51" s="94">
        <f t="shared" ref="P51" si="81">P50/P49*100</f>
        <v>6.8596881959910911</v>
      </c>
      <c r="Q51" s="95"/>
      <c r="R51" s="92"/>
      <c r="S51" s="94">
        <f t="shared" ref="S51:T51" si="82">S50/S49*100</f>
        <v>10.046728971962617</v>
      </c>
      <c r="T51" s="94">
        <f t="shared" si="82"/>
        <v>8.127018299246501</v>
      </c>
      <c r="U51" s="94">
        <f t="shared" ref="U51:V51" si="83">U50/U49*100</f>
        <v>9.0058479532163744</v>
      </c>
      <c r="V51" s="94">
        <f t="shared" si="83"/>
        <v>8.1779915814792545</v>
      </c>
      <c r="W51" s="94">
        <f t="shared" ref="W51" si="84">W50/W49*100</f>
        <v>7.7727952167414047</v>
      </c>
      <c r="X51" s="95"/>
      <c r="Y51" s="92"/>
      <c r="Z51" s="94">
        <f t="shared" ref="Z51:AA51" si="85">Z50/Z49*100</f>
        <v>10.878885316184352</v>
      </c>
      <c r="AA51" s="94">
        <f t="shared" si="85"/>
        <v>9.0041741204531895</v>
      </c>
      <c r="AB51" s="94">
        <f t="shared" ref="AB51:AC51" si="86">AB50/AB49*100</f>
        <v>8.9196675900277</v>
      </c>
      <c r="AC51" s="94">
        <f t="shared" si="86"/>
        <v>8.0654942389326862</v>
      </c>
      <c r="AD51" s="94">
        <f t="shared" ref="AD51" si="87">AD50/AD49*100</f>
        <v>9.384615384615385</v>
      </c>
      <c r="AE51" s="95"/>
      <c r="AF51" s="92"/>
      <c r="AG51" s="91">
        <f t="shared" ref="AG51" si="88">AG50/AG49*100</f>
        <v>7.3089700996677749</v>
      </c>
    </row>
    <row r="52" spans="1:33" x14ac:dyDescent="0.25">
      <c r="A52" s="24"/>
      <c r="B52" s="25" t="s">
        <v>19</v>
      </c>
      <c r="C52" s="99"/>
      <c r="D52" s="100"/>
      <c r="E52" s="101">
        <f t="shared" ref="E52:F52" si="89">E10+E17+E24+E31+E38+E45</f>
        <v>18</v>
      </c>
      <c r="F52" s="101">
        <f t="shared" si="89"/>
        <v>12</v>
      </c>
      <c r="G52" s="101">
        <f t="shared" ref="G52:H52" si="90">G10+G17+G24+G31+G38+G45</f>
        <v>14</v>
      </c>
      <c r="H52" s="101">
        <f t="shared" si="90"/>
        <v>13</v>
      </c>
      <c r="I52" s="101">
        <f t="shared" ref="I52" si="91">I10+I17+I24+I31+I38+I45</f>
        <v>4</v>
      </c>
      <c r="J52" s="102"/>
      <c r="K52" s="99"/>
      <c r="L52" s="101">
        <f t="shared" ref="L52:M52" si="92">L10+L17+L24+L31+L38+L45</f>
        <v>10</v>
      </c>
      <c r="M52" s="101">
        <f t="shared" si="92"/>
        <v>7</v>
      </c>
      <c r="N52" s="101">
        <f t="shared" ref="N52:O52" si="93">N10+N17+N24+N31+N38+N45</f>
        <v>7</v>
      </c>
      <c r="O52" s="101">
        <f t="shared" si="93"/>
        <v>9</v>
      </c>
      <c r="P52" s="101">
        <f t="shared" ref="P52" si="94">P10+P17+P24+P31+P38+P45</f>
        <v>9</v>
      </c>
      <c r="Q52" s="102"/>
      <c r="R52" s="99"/>
      <c r="S52" s="101">
        <f t="shared" ref="S52:T52" si="95">S10+S17+S24+S31+S38+S45</f>
        <v>18</v>
      </c>
      <c r="T52" s="101">
        <f t="shared" si="95"/>
        <v>5</v>
      </c>
      <c r="U52" s="101">
        <f t="shared" ref="U52:V52" si="96">U10+U17+U24+U31+U38+U45</f>
        <v>5</v>
      </c>
      <c r="V52" s="101">
        <f t="shared" si="96"/>
        <v>10</v>
      </c>
      <c r="W52" s="101">
        <f t="shared" ref="W52" si="97">W10+W17+W24+W31+W38+W45</f>
        <v>6</v>
      </c>
      <c r="X52" s="102"/>
      <c r="Y52" s="99"/>
      <c r="Z52" s="101">
        <f t="shared" ref="Z52:AA52" si="98">Z10+Z17+Z24+Z31+Z38+Z45</f>
        <v>5</v>
      </c>
      <c r="AA52" s="101">
        <f t="shared" si="98"/>
        <v>2</v>
      </c>
      <c r="AB52" s="101">
        <f t="shared" ref="AB52:AC52" si="99">AB10+AB17+AB24+AB31+AB38+AB45</f>
        <v>8</v>
      </c>
      <c r="AC52" s="101">
        <f t="shared" si="99"/>
        <v>2</v>
      </c>
      <c r="AD52" s="101">
        <f t="shared" ref="AD52" si="100">AD10+AD17+AD24+AD31+AD38+AD45</f>
        <v>3</v>
      </c>
      <c r="AE52" s="102"/>
      <c r="AF52" s="99"/>
      <c r="AG52" s="98">
        <f t="shared" ref="AG52" si="101">AG10+AG17+AG24+AG31+AG38+AG45</f>
        <v>1</v>
      </c>
    </row>
    <row r="53" spans="1:33" x14ac:dyDescent="0.25">
      <c r="A53" s="24"/>
      <c r="B53" s="25" t="s">
        <v>20</v>
      </c>
      <c r="C53" s="92"/>
      <c r="D53" s="93"/>
      <c r="E53" s="94">
        <f t="shared" ref="E53:F53" si="102">E52/E49*100</f>
        <v>0.59347181008902083</v>
      </c>
      <c r="F53" s="94">
        <f t="shared" si="102"/>
        <v>0.44280442804428044</v>
      </c>
      <c r="G53" s="94">
        <f t="shared" ref="G53:H53" si="103">G52/G49*100</f>
        <v>0.56202328382175837</v>
      </c>
      <c r="H53" s="94">
        <f t="shared" si="103"/>
        <v>0.58823529411764708</v>
      </c>
      <c r="I53" s="94">
        <f t="shared" ref="I53" si="104">I52/I49*100</f>
        <v>0.16501650165016502</v>
      </c>
      <c r="J53" s="102"/>
      <c r="K53" s="99"/>
      <c r="L53" s="94">
        <f t="shared" ref="L53:M53" si="105">L52/L49*100</f>
        <v>0.3620564808110065</v>
      </c>
      <c r="M53" s="94">
        <f t="shared" si="105"/>
        <v>0.31861629494765586</v>
      </c>
      <c r="N53" s="94">
        <f t="shared" ref="N53:O53" si="106">N52/N49*100</f>
        <v>0.47425474254742545</v>
      </c>
      <c r="O53" s="94">
        <f t="shared" si="106"/>
        <v>0.44932601098352476</v>
      </c>
      <c r="P53" s="94">
        <f t="shared" ref="P53" si="107">P52/P49*100</f>
        <v>0.40089086859688194</v>
      </c>
      <c r="Q53" s="102"/>
      <c r="R53" s="99"/>
      <c r="S53" s="94">
        <f t="shared" ref="S53:T53" si="108">S52/S49*100</f>
        <v>0.84112149532710279</v>
      </c>
      <c r="T53" s="94">
        <f t="shared" si="108"/>
        <v>0.26910656620021528</v>
      </c>
      <c r="U53" s="94">
        <f t="shared" ref="U53:V53" si="109">U52/U49*100</f>
        <v>0.29239766081871343</v>
      </c>
      <c r="V53" s="94">
        <f t="shared" si="109"/>
        <v>0.60132291040288632</v>
      </c>
      <c r="W53" s="94">
        <f t="shared" ref="W53" si="110">W52/W49*100</f>
        <v>0.29895366218236175</v>
      </c>
      <c r="X53" s="102"/>
      <c r="Y53" s="99"/>
      <c r="Z53" s="94">
        <f t="shared" ref="Z53:AA53" si="111">Z52/Z49*100</f>
        <v>0.26795284030010719</v>
      </c>
      <c r="AA53" s="94">
        <f t="shared" si="111"/>
        <v>0.11926058437686345</v>
      </c>
      <c r="AB53" s="94">
        <f t="shared" ref="AB53:AC53" si="112">AB52/AB49*100</f>
        <v>0.44321329639889201</v>
      </c>
      <c r="AC53" s="94">
        <f t="shared" si="112"/>
        <v>0.1212856276531231</v>
      </c>
      <c r="AD53" s="94">
        <f t="shared" ref="AD53" si="113">AD52/AD49*100</f>
        <v>0.15384615384615385</v>
      </c>
      <c r="AE53" s="102"/>
      <c r="AF53" s="99"/>
      <c r="AG53" s="91">
        <f t="shared" ref="AG53" si="114">AG52/AG49*100</f>
        <v>4.1528239202657809E-2</v>
      </c>
    </row>
    <row r="54" spans="1:33" x14ac:dyDescent="0.25">
      <c r="A54" s="24"/>
      <c r="B54" s="25" t="s">
        <v>21</v>
      </c>
      <c r="C54" s="99"/>
      <c r="D54" s="100"/>
      <c r="E54" s="101">
        <f t="shared" ref="E54:F54" si="115">E12+E19+E26+E33+E40+E47</f>
        <v>16</v>
      </c>
      <c r="F54" s="101">
        <f t="shared" si="115"/>
        <v>29</v>
      </c>
      <c r="G54" s="101">
        <f t="shared" ref="G54:H54" si="116">G12+G19+G26+G33+G40+G47</f>
        <v>17</v>
      </c>
      <c r="H54" s="101">
        <f t="shared" si="116"/>
        <v>13</v>
      </c>
      <c r="I54" s="101">
        <f t="shared" ref="I54" si="117">I12+I19+I26+I33+I40+I47</f>
        <v>11</v>
      </c>
      <c r="J54" s="102"/>
      <c r="K54" s="99"/>
      <c r="L54" s="101">
        <f t="shared" ref="L54:M54" si="118">L12+L19+L26+L33+L40+L47</f>
        <v>19</v>
      </c>
      <c r="M54" s="101">
        <f t="shared" si="118"/>
        <v>11</v>
      </c>
      <c r="N54" s="101">
        <f t="shared" ref="N54:O54" si="119">N12+N19+N26+N33+N40+N47</f>
        <v>7</v>
      </c>
      <c r="O54" s="101">
        <f t="shared" si="119"/>
        <v>12</v>
      </c>
      <c r="P54" s="101">
        <f t="shared" ref="P54" si="120">P12+P19+P26+P33+P40+P47</f>
        <v>9</v>
      </c>
      <c r="Q54" s="102"/>
      <c r="R54" s="99"/>
      <c r="S54" s="101">
        <f t="shared" ref="S54:T54" si="121">S12+S19+S26+S33+S40+S47</f>
        <v>8</v>
      </c>
      <c r="T54" s="101">
        <f t="shared" si="121"/>
        <v>5</v>
      </c>
      <c r="U54" s="101">
        <f t="shared" ref="U54:V54" si="122">U12+U19+U26+U33+U40+U47</f>
        <v>10</v>
      </c>
      <c r="V54" s="101">
        <f t="shared" si="122"/>
        <v>7</v>
      </c>
      <c r="W54" s="101">
        <f t="shared" ref="W54" si="123">W12+W19+W26+W33+W40+W47</f>
        <v>14</v>
      </c>
      <c r="X54" s="102"/>
      <c r="Y54" s="99"/>
      <c r="Z54" s="101">
        <f t="shared" ref="Z54:AA54" si="124">Z12+Z19+Z26+Z33+Z40+Z47</f>
        <v>9</v>
      </c>
      <c r="AA54" s="101">
        <f t="shared" si="124"/>
        <v>7</v>
      </c>
      <c r="AB54" s="101">
        <f t="shared" ref="AB54:AC54" si="125">AB12+AB19+AB26+AB33+AB40+AB47</f>
        <v>2</v>
      </c>
      <c r="AC54" s="101">
        <f t="shared" si="125"/>
        <v>4</v>
      </c>
      <c r="AD54" s="101">
        <f t="shared" ref="AD54" si="126">AD12+AD19+AD26+AD33+AD40+AD47</f>
        <v>4</v>
      </c>
      <c r="AE54" s="102"/>
      <c r="AF54" s="99"/>
      <c r="AG54" s="98">
        <f t="shared" ref="AG54" si="127">AG12+AG19+AG26+AG33+AG40+AG47</f>
        <v>15</v>
      </c>
    </row>
    <row r="55" spans="1:33" ht="15.75" thickBot="1" x14ac:dyDescent="0.3">
      <c r="A55" s="38"/>
      <c r="B55" s="39" t="s">
        <v>22</v>
      </c>
      <c r="C55" s="116"/>
      <c r="D55" s="117"/>
      <c r="E55" s="106">
        <f t="shared" ref="E55:F55" si="128">E54/E49*100</f>
        <v>0.52753049785690731</v>
      </c>
      <c r="F55" s="106">
        <f t="shared" si="128"/>
        <v>1.0701107011070112</v>
      </c>
      <c r="G55" s="106">
        <f t="shared" ref="G55:H55" si="129">G54/G49*100</f>
        <v>0.68245684464070655</v>
      </c>
      <c r="H55" s="106">
        <f t="shared" si="129"/>
        <v>0.58823529411764708</v>
      </c>
      <c r="I55" s="106">
        <f t="shared" ref="I55" si="130">I54/I49*100</f>
        <v>0.45379537953795385</v>
      </c>
      <c r="J55" s="120"/>
      <c r="K55" s="119"/>
      <c r="L55" s="106">
        <f t="shared" ref="L55:M55" si="131">L54/L49*100</f>
        <v>0.68790731354091239</v>
      </c>
      <c r="M55" s="106">
        <f t="shared" si="131"/>
        <v>0.50068274920345934</v>
      </c>
      <c r="N55" s="106">
        <f t="shared" ref="N55:O55" si="132">N54/N49*100</f>
        <v>0.47425474254742545</v>
      </c>
      <c r="O55" s="106">
        <f t="shared" si="132"/>
        <v>0.59910134797803294</v>
      </c>
      <c r="P55" s="106">
        <f t="shared" ref="P55" si="133">P54/P49*100</f>
        <v>0.40089086859688194</v>
      </c>
      <c r="Q55" s="120"/>
      <c r="R55" s="119"/>
      <c r="S55" s="106">
        <f t="shared" ref="S55:T55" si="134">S54/S49*100</f>
        <v>0.37383177570093462</v>
      </c>
      <c r="T55" s="106">
        <f t="shared" si="134"/>
        <v>0.26910656620021528</v>
      </c>
      <c r="U55" s="106">
        <f t="shared" ref="U55:V55" si="135">U54/U49*100</f>
        <v>0.58479532163742687</v>
      </c>
      <c r="V55" s="106">
        <f t="shared" si="135"/>
        <v>0.42092603728202049</v>
      </c>
      <c r="W55" s="106">
        <f t="shared" ref="W55" si="136">W54/W49*100</f>
        <v>0.69755854509217741</v>
      </c>
      <c r="X55" s="120"/>
      <c r="Y55" s="119"/>
      <c r="Z55" s="106">
        <f t="shared" ref="Z55:AA55" si="137">Z54/Z49*100</f>
        <v>0.48231511254019299</v>
      </c>
      <c r="AA55" s="106">
        <f t="shared" si="137"/>
        <v>0.41741204531902204</v>
      </c>
      <c r="AB55" s="106">
        <f t="shared" ref="AB55:AC55" si="138">AB54/AB49*100</f>
        <v>0.110803324099723</v>
      </c>
      <c r="AC55" s="106">
        <f t="shared" si="138"/>
        <v>0.24257125530624621</v>
      </c>
      <c r="AD55" s="106">
        <f t="shared" ref="AD55" si="139">AD54/AD49*100</f>
        <v>0.20512820512820512</v>
      </c>
      <c r="AE55" s="120"/>
      <c r="AF55" s="119"/>
      <c r="AG55" s="105">
        <f t="shared" ref="AG55" si="140">AG54/AG49*100</f>
        <v>0.62292358803986714</v>
      </c>
    </row>
  </sheetData>
  <mergeCells count="7">
    <mergeCell ref="AF4:AG4"/>
    <mergeCell ref="A4:B4"/>
    <mergeCell ref="A5:B6"/>
    <mergeCell ref="D4:J4"/>
    <mergeCell ref="K4:Q4"/>
    <mergeCell ref="R4:X4"/>
    <mergeCell ref="Y4:AE4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C884-65F3-4441-A533-11F45BAFCF53}">
  <dimension ref="A1:AL55"/>
  <sheetViews>
    <sheetView zoomScale="80" zoomScaleNormal="80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S49" sqref="S49:S55"/>
    </sheetView>
  </sheetViews>
  <sheetFormatPr baseColWidth="10" defaultRowHeight="15" x14ac:dyDescent="0.25"/>
  <sheetData>
    <row r="1" spans="1:38" x14ac:dyDescent="0.25">
      <c r="A1" s="3" t="s">
        <v>0</v>
      </c>
      <c r="B1" s="4"/>
    </row>
    <row r="2" spans="1:38" x14ac:dyDescent="0.25">
      <c r="A2" s="3" t="s">
        <v>85</v>
      </c>
      <c r="B2" s="5"/>
    </row>
    <row r="3" spans="1:38" ht="15.75" thickBot="1" x14ac:dyDescent="0.3">
      <c r="A3" s="5"/>
      <c r="B3" s="5"/>
      <c r="D3" s="5"/>
      <c r="W3" s="6"/>
    </row>
    <row r="4" spans="1:38" ht="15.75" thickBot="1" x14ac:dyDescent="0.3">
      <c r="A4" s="187" t="s">
        <v>2</v>
      </c>
      <c r="B4" s="187"/>
      <c r="C4" s="191" t="s">
        <v>86</v>
      </c>
      <c r="D4" s="192"/>
      <c r="E4" s="192"/>
      <c r="F4" s="192"/>
      <c r="G4" s="193"/>
      <c r="H4" s="192" t="s">
        <v>87</v>
      </c>
      <c r="I4" s="192"/>
      <c r="J4" s="192"/>
      <c r="K4" s="192"/>
      <c r="L4" s="192"/>
      <c r="M4" s="192"/>
      <c r="N4" s="193"/>
      <c r="O4" s="191" t="s">
        <v>88</v>
      </c>
      <c r="P4" s="192"/>
      <c r="Q4" s="192"/>
      <c r="R4" s="192"/>
      <c r="S4" s="192"/>
      <c r="T4" s="192"/>
      <c r="U4" s="193"/>
      <c r="V4" s="191" t="s">
        <v>89</v>
      </c>
      <c r="W4" s="192"/>
      <c r="X4" s="192"/>
      <c r="Y4" s="192"/>
      <c r="Z4" s="192"/>
      <c r="AA4" s="192"/>
      <c r="AB4" s="192"/>
      <c r="AC4" s="191" t="s">
        <v>90</v>
      </c>
      <c r="AD4" s="192"/>
      <c r="AE4" s="192"/>
      <c r="AF4" s="192"/>
      <c r="AG4" s="193"/>
      <c r="AH4" s="132"/>
      <c r="AI4" s="132"/>
      <c r="AJ4" s="132"/>
      <c r="AK4" s="132"/>
      <c r="AL4" s="132"/>
    </row>
    <row r="5" spans="1:38" ht="15.75" thickBot="1" x14ac:dyDescent="0.3">
      <c r="A5" s="186" t="s">
        <v>8</v>
      </c>
      <c r="B5" s="186"/>
      <c r="C5" s="152" t="s">
        <v>11</v>
      </c>
      <c r="D5" s="172" t="s">
        <v>11</v>
      </c>
      <c r="E5" s="172" t="s">
        <v>12</v>
      </c>
      <c r="F5" s="172" t="s">
        <v>13</v>
      </c>
      <c r="G5" s="169" t="s">
        <v>14</v>
      </c>
      <c r="H5" s="172" t="s">
        <v>9</v>
      </c>
      <c r="I5" s="73" t="s">
        <v>10</v>
      </c>
      <c r="J5" s="73" t="s">
        <v>11</v>
      </c>
      <c r="K5" s="73" t="s">
        <v>11</v>
      </c>
      <c r="L5" s="73" t="s">
        <v>12</v>
      </c>
      <c r="M5" s="73" t="s">
        <v>13</v>
      </c>
      <c r="N5" s="73" t="s">
        <v>14</v>
      </c>
      <c r="O5" s="72" t="s">
        <v>9</v>
      </c>
      <c r="P5" s="73" t="s">
        <v>10</v>
      </c>
      <c r="Q5" s="73" t="s">
        <v>11</v>
      </c>
      <c r="R5" s="73" t="s">
        <v>11</v>
      </c>
      <c r="S5" s="73" t="s">
        <v>12</v>
      </c>
      <c r="T5" s="73" t="s">
        <v>13</v>
      </c>
      <c r="U5" s="73" t="s">
        <v>14</v>
      </c>
      <c r="V5" s="73" t="s">
        <v>9</v>
      </c>
      <c r="W5" s="73" t="s">
        <v>10</v>
      </c>
      <c r="X5" s="73" t="s">
        <v>11</v>
      </c>
      <c r="Y5" s="73" t="s">
        <v>11</v>
      </c>
      <c r="Z5" s="73" t="s">
        <v>12</v>
      </c>
      <c r="AA5" s="73" t="s">
        <v>13</v>
      </c>
      <c r="AB5" s="153" t="s">
        <v>14</v>
      </c>
      <c r="AC5" s="73" t="s">
        <v>9</v>
      </c>
      <c r="AD5" s="73" t="s">
        <v>10</v>
      </c>
      <c r="AE5" s="73" t="s">
        <v>11</v>
      </c>
      <c r="AF5" s="73" t="s">
        <v>11</v>
      </c>
      <c r="AG5" s="73" t="s">
        <v>12</v>
      </c>
    </row>
    <row r="6" spans="1:38" ht="15.75" thickBot="1" x14ac:dyDescent="0.3">
      <c r="A6" s="186"/>
      <c r="B6" s="186"/>
      <c r="C6" s="154">
        <v>1</v>
      </c>
      <c r="D6" s="155">
        <v>2</v>
      </c>
      <c r="E6" s="155">
        <v>3</v>
      </c>
      <c r="F6" s="155">
        <v>4</v>
      </c>
      <c r="G6" s="156">
        <v>5</v>
      </c>
      <c r="H6" s="155">
        <v>6</v>
      </c>
      <c r="I6" s="155">
        <v>7</v>
      </c>
      <c r="J6" s="155">
        <v>8</v>
      </c>
      <c r="K6" s="155">
        <v>9</v>
      </c>
      <c r="L6" s="155">
        <v>10</v>
      </c>
      <c r="M6" s="155">
        <v>11</v>
      </c>
      <c r="N6" s="155">
        <v>12</v>
      </c>
      <c r="O6" s="155">
        <v>13</v>
      </c>
      <c r="P6" s="155">
        <v>14</v>
      </c>
      <c r="Q6" s="155">
        <v>15</v>
      </c>
      <c r="R6" s="155">
        <v>16</v>
      </c>
      <c r="S6" s="155">
        <v>17</v>
      </c>
      <c r="T6" s="155">
        <v>18</v>
      </c>
      <c r="U6" s="155">
        <v>19</v>
      </c>
      <c r="V6" s="155">
        <v>20</v>
      </c>
      <c r="W6" s="155">
        <v>21</v>
      </c>
      <c r="X6" s="155">
        <v>22</v>
      </c>
      <c r="Y6" s="155">
        <v>23</v>
      </c>
      <c r="Z6" s="155">
        <v>24</v>
      </c>
      <c r="AA6" s="155">
        <v>25</v>
      </c>
      <c r="AB6" s="155">
        <v>26</v>
      </c>
      <c r="AC6" s="155">
        <v>27</v>
      </c>
      <c r="AD6" s="155">
        <v>28</v>
      </c>
      <c r="AE6" s="155">
        <v>29</v>
      </c>
      <c r="AF6" s="155">
        <v>30</v>
      </c>
      <c r="AG6" s="156">
        <v>31</v>
      </c>
    </row>
    <row r="7" spans="1:38" x14ac:dyDescent="0.25">
      <c r="A7" s="11" t="s">
        <v>15</v>
      </c>
      <c r="B7" s="12" t="s">
        <v>16</v>
      </c>
      <c r="C7" s="173">
        <v>31</v>
      </c>
      <c r="D7" s="78">
        <v>27</v>
      </c>
      <c r="E7" s="78">
        <v>40</v>
      </c>
      <c r="F7" s="78">
        <v>34</v>
      </c>
      <c r="G7" s="79"/>
      <c r="H7" s="76"/>
      <c r="I7" s="78">
        <v>26</v>
      </c>
      <c r="J7" s="78">
        <v>31</v>
      </c>
      <c r="K7" s="78">
        <v>21</v>
      </c>
      <c r="L7" s="78">
        <v>30</v>
      </c>
      <c r="M7" s="78">
        <v>25</v>
      </c>
      <c r="N7" s="79"/>
      <c r="O7" s="76"/>
      <c r="P7" s="78">
        <v>27</v>
      </c>
      <c r="Q7" s="78">
        <v>31</v>
      </c>
      <c r="R7" s="78">
        <v>24</v>
      </c>
      <c r="S7" s="81"/>
      <c r="T7" s="81"/>
      <c r="U7" s="79"/>
      <c r="V7" s="76"/>
      <c r="W7" s="78"/>
      <c r="X7" s="78"/>
      <c r="Y7" s="78"/>
      <c r="Z7" s="78"/>
      <c r="AA7" s="78"/>
      <c r="AB7" s="79"/>
      <c r="AC7" s="76"/>
      <c r="AD7" s="75"/>
      <c r="AE7" s="75"/>
      <c r="AF7" s="75"/>
      <c r="AG7" s="157"/>
    </row>
    <row r="8" spans="1:38" x14ac:dyDescent="0.25">
      <c r="A8" s="16"/>
      <c r="B8" s="4" t="s">
        <v>17</v>
      </c>
      <c r="C8" s="174">
        <v>0</v>
      </c>
      <c r="D8" s="87">
        <v>0</v>
      </c>
      <c r="E8" s="87">
        <v>1</v>
      </c>
      <c r="F8" s="87">
        <v>0</v>
      </c>
      <c r="G8" s="88"/>
      <c r="H8" s="84"/>
      <c r="I8" s="87">
        <v>2</v>
      </c>
      <c r="J8" s="87">
        <v>0</v>
      </c>
      <c r="K8" s="87">
        <v>0</v>
      </c>
      <c r="L8" s="87">
        <v>1</v>
      </c>
      <c r="M8" s="87">
        <v>0</v>
      </c>
      <c r="N8" s="88"/>
      <c r="O8" s="84"/>
      <c r="P8" s="87">
        <v>1</v>
      </c>
      <c r="Q8" s="87">
        <v>0</v>
      </c>
      <c r="R8" s="87">
        <v>0</v>
      </c>
      <c r="S8" s="89"/>
      <c r="T8" s="89"/>
      <c r="U8" s="88"/>
      <c r="V8" s="84"/>
      <c r="W8" s="87"/>
      <c r="X8" s="87"/>
      <c r="Y8" s="87"/>
      <c r="Z8" s="87"/>
      <c r="AA8" s="87"/>
      <c r="AB8" s="88"/>
      <c r="AC8" s="84"/>
      <c r="AD8" s="83"/>
      <c r="AE8" s="83"/>
      <c r="AF8" s="83"/>
      <c r="AG8" s="159"/>
    </row>
    <row r="9" spans="1:38" x14ac:dyDescent="0.25">
      <c r="A9" s="16"/>
      <c r="B9" s="4" t="s">
        <v>18</v>
      </c>
      <c r="C9" s="175">
        <f>IF(C$7="","",IF(C$7=0,0,C8/C$7*100))</f>
        <v>0</v>
      </c>
      <c r="D9" s="176">
        <f t="shared" ref="D9:AG9" si="0">IF(D$7="","",IF(D$7=0,0,D8/D$7*100))</f>
        <v>0</v>
      </c>
      <c r="E9" s="176">
        <f t="shared" si="0"/>
        <v>2.5</v>
      </c>
      <c r="F9" s="176">
        <f t="shared" si="0"/>
        <v>0</v>
      </c>
      <c r="G9" s="95"/>
      <c r="H9" s="92" t="str">
        <f t="shared" si="0"/>
        <v/>
      </c>
      <c r="I9" s="94">
        <f t="shared" ref="I9:L9" si="1">IF(I$7="","",IF(I$7=0,0,I8/I$7*100))</f>
        <v>7.6923076923076925</v>
      </c>
      <c r="J9" s="94">
        <f t="shared" si="1"/>
        <v>0</v>
      </c>
      <c r="K9" s="94">
        <f t="shared" si="1"/>
        <v>0</v>
      </c>
      <c r="L9" s="94">
        <f t="shared" si="1"/>
        <v>3.3333333333333335</v>
      </c>
      <c r="M9" s="94">
        <f t="shared" si="0"/>
        <v>0</v>
      </c>
      <c r="N9" s="95" t="str">
        <f t="shared" si="0"/>
        <v/>
      </c>
      <c r="O9" s="92" t="str">
        <f t="shared" si="0"/>
        <v/>
      </c>
      <c r="P9" s="94">
        <f t="shared" si="0"/>
        <v>3.7037037037037033</v>
      </c>
      <c r="Q9" s="94">
        <f t="shared" si="0"/>
        <v>0</v>
      </c>
      <c r="R9" s="94">
        <f t="shared" si="0"/>
        <v>0</v>
      </c>
      <c r="S9" s="96" t="str">
        <f t="shared" si="0"/>
        <v/>
      </c>
      <c r="T9" s="96" t="str">
        <f t="shared" si="0"/>
        <v/>
      </c>
      <c r="U9" s="95" t="str">
        <f t="shared" si="0"/>
        <v/>
      </c>
      <c r="V9" s="92" t="str">
        <f t="shared" si="0"/>
        <v/>
      </c>
      <c r="W9" s="94" t="str">
        <f t="shared" si="0"/>
        <v/>
      </c>
      <c r="X9" s="94" t="str">
        <f t="shared" si="0"/>
        <v/>
      </c>
      <c r="Y9" s="94" t="str">
        <f t="shared" si="0"/>
        <v/>
      </c>
      <c r="Z9" s="94" t="str">
        <f t="shared" si="0"/>
        <v/>
      </c>
      <c r="AA9" s="94" t="str">
        <f t="shared" si="0"/>
        <v/>
      </c>
      <c r="AB9" s="95" t="str">
        <f t="shared" si="0"/>
        <v/>
      </c>
      <c r="AC9" s="92" t="str">
        <f t="shared" si="0"/>
        <v/>
      </c>
      <c r="AD9" s="91" t="str">
        <f t="shared" si="0"/>
        <v/>
      </c>
      <c r="AE9" s="91" t="str">
        <f t="shared" si="0"/>
        <v/>
      </c>
      <c r="AF9" s="91" t="str">
        <f t="shared" si="0"/>
        <v/>
      </c>
      <c r="AG9" s="161" t="str">
        <f t="shared" si="0"/>
        <v/>
      </c>
    </row>
    <row r="10" spans="1:38" x14ac:dyDescent="0.25">
      <c r="A10" s="24"/>
      <c r="B10" s="25" t="s">
        <v>19</v>
      </c>
      <c r="C10" s="177">
        <v>0</v>
      </c>
      <c r="D10" s="178">
        <v>0</v>
      </c>
      <c r="E10" s="178">
        <v>0</v>
      </c>
      <c r="F10" s="178">
        <v>0</v>
      </c>
      <c r="G10" s="102"/>
      <c r="H10" s="99"/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2"/>
      <c r="O10" s="99"/>
      <c r="P10" s="101">
        <v>0</v>
      </c>
      <c r="Q10" s="101">
        <v>0</v>
      </c>
      <c r="R10" s="101">
        <v>0</v>
      </c>
      <c r="S10" s="103"/>
      <c r="T10" s="103"/>
      <c r="U10" s="102"/>
      <c r="V10" s="99"/>
      <c r="W10" s="101"/>
      <c r="X10" s="101"/>
      <c r="Y10" s="101"/>
      <c r="Z10" s="101"/>
      <c r="AA10" s="101"/>
      <c r="AB10" s="102"/>
      <c r="AC10" s="99"/>
      <c r="AD10" s="98"/>
      <c r="AE10" s="98"/>
      <c r="AF10" s="98"/>
      <c r="AG10" s="163"/>
    </row>
    <row r="11" spans="1:38" x14ac:dyDescent="0.25">
      <c r="A11" s="24"/>
      <c r="B11" s="25" t="s">
        <v>20</v>
      </c>
      <c r="C11" s="175">
        <f>IF(C$7="","",IF(C$7=0,0,C10/C$7*100))</f>
        <v>0</v>
      </c>
      <c r="D11" s="176">
        <f t="shared" ref="D11:AG11" si="2">IF(D$7="","",IF(D$7=0,0,D10/D$7*100))</f>
        <v>0</v>
      </c>
      <c r="E11" s="176">
        <f t="shared" si="2"/>
        <v>0</v>
      </c>
      <c r="F11" s="176">
        <f t="shared" si="2"/>
        <v>0</v>
      </c>
      <c r="G11" s="95"/>
      <c r="H11" s="99" t="str">
        <f t="shared" si="2"/>
        <v/>
      </c>
      <c r="I11" s="94">
        <f t="shared" ref="I11:L11" si="3">IF(I$7="","",IF(I$7=0,0,I10/I$7*100))</f>
        <v>0</v>
      </c>
      <c r="J11" s="94">
        <f t="shared" si="3"/>
        <v>0</v>
      </c>
      <c r="K11" s="94">
        <f t="shared" si="3"/>
        <v>0</v>
      </c>
      <c r="L11" s="94">
        <f t="shared" si="3"/>
        <v>0</v>
      </c>
      <c r="M11" s="94">
        <f t="shared" si="2"/>
        <v>0</v>
      </c>
      <c r="N11" s="102" t="str">
        <f t="shared" si="2"/>
        <v/>
      </c>
      <c r="O11" s="99" t="str">
        <f t="shared" si="2"/>
        <v/>
      </c>
      <c r="P11" s="94">
        <f t="shared" si="2"/>
        <v>0</v>
      </c>
      <c r="Q11" s="94">
        <f t="shared" si="2"/>
        <v>0</v>
      </c>
      <c r="R11" s="94">
        <f t="shared" si="2"/>
        <v>0</v>
      </c>
      <c r="S11" s="96" t="str">
        <f t="shared" si="2"/>
        <v/>
      </c>
      <c r="T11" s="96" t="str">
        <f t="shared" si="2"/>
        <v/>
      </c>
      <c r="U11" s="102" t="str">
        <f t="shared" si="2"/>
        <v/>
      </c>
      <c r="V11" s="99" t="str">
        <f t="shared" si="2"/>
        <v/>
      </c>
      <c r="W11" s="94" t="str">
        <f t="shared" si="2"/>
        <v/>
      </c>
      <c r="X11" s="94" t="str">
        <f t="shared" si="2"/>
        <v/>
      </c>
      <c r="Y11" s="94" t="str">
        <f t="shared" si="2"/>
        <v/>
      </c>
      <c r="Z11" s="94" t="str">
        <f t="shared" si="2"/>
        <v/>
      </c>
      <c r="AA11" s="94" t="str">
        <f t="shared" si="2"/>
        <v/>
      </c>
      <c r="AB11" s="102" t="str">
        <f t="shared" si="2"/>
        <v/>
      </c>
      <c r="AC11" s="99" t="str">
        <f t="shared" si="2"/>
        <v/>
      </c>
      <c r="AD11" s="91" t="str">
        <f t="shared" si="2"/>
        <v/>
      </c>
      <c r="AE11" s="91" t="str">
        <f t="shared" si="2"/>
        <v/>
      </c>
      <c r="AF11" s="91" t="str">
        <f t="shared" si="2"/>
        <v/>
      </c>
      <c r="AG11" s="161" t="str">
        <f t="shared" si="2"/>
        <v/>
      </c>
    </row>
    <row r="12" spans="1:38" x14ac:dyDescent="0.25">
      <c r="A12" s="24"/>
      <c r="B12" s="25" t="s">
        <v>21</v>
      </c>
      <c r="C12" s="177">
        <v>0</v>
      </c>
      <c r="D12" s="178">
        <v>0</v>
      </c>
      <c r="E12" s="178">
        <v>0</v>
      </c>
      <c r="F12" s="178">
        <v>0</v>
      </c>
      <c r="G12" s="102"/>
      <c r="H12" s="99"/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2"/>
      <c r="O12" s="99"/>
      <c r="P12" s="101">
        <v>0</v>
      </c>
      <c r="Q12" s="101">
        <v>0</v>
      </c>
      <c r="R12" s="101">
        <v>0</v>
      </c>
      <c r="S12" s="103"/>
      <c r="T12" s="103"/>
      <c r="U12" s="102"/>
      <c r="V12" s="99"/>
      <c r="W12" s="101"/>
      <c r="X12" s="101"/>
      <c r="Y12" s="101"/>
      <c r="Z12" s="101"/>
      <c r="AA12" s="101"/>
      <c r="AB12" s="102"/>
      <c r="AC12" s="99"/>
      <c r="AD12" s="98"/>
      <c r="AE12" s="98"/>
      <c r="AF12" s="98"/>
      <c r="AG12" s="163"/>
    </row>
    <row r="13" spans="1:38" ht="15.75" thickBot="1" x14ac:dyDescent="0.3">
      <c r="A13" s="24"/>
      <c r="B13" s="4" t="s">
        <v>22</v>
      </c>
      <c r="C13" s="179">
        <f>IF(C$7="","",IF(C$7=0,0,C12/C$7*100))</f>
        <v>0</v>
      </c>
      <c r="D13" s="106">
        <f t="shared" ref="D13:AG13" si="4">IF(D$7="","",IF(D$7=0,0,D12/D$7*100))</f>
        <v>0</v>
      </c>
      <c r="E13" s="106">
        <f t="shared" si="4"/>
        <v>0</v>
      </c>
      <c r="F13" s="180">
        <f t="shared" si="4"/>
        <v>0</v>
      </c>
      <c r="G13" s="95"/>
      <c r="H13" s="99" t="str">
        <f t="shared" si="4"/>
        <v/>
      </c>
      <c r="I13" s="107">
        <f t="shared" ref="I13:L13" si="5">IF(I$7="","",IF(I$7=0,0,I12/I$7*100))</f>
        <v>0</v>
      </c>
      <c r="J13" s="107">
        <f t="shared" si="5"/>
        <v>0</v>
      </c>
      <c r="K13" s="107">
        <f t="shared" si="5"/>
        <v>0</v>
      </c>
      <c r="L13" s="107">
        <f t="shared" si="5"/>
        <v>0</v>
      </c>
      <c r="M13" s="107">
        <f t="shared" si="4"/>
        <v>0</v>
      </c>
      <c r="N13" s="102" t="str">
        <f t="shared" si="4"/>
        <v/>
      </c>
      <c r="O13" s="99" t="str">
        <f t="shared" si="4"/>
        <v/>
      </c>
      <c r="P13" s="107">
        <f t="shared" si="4"/>
        <v>0</v>
      </c>
      <c r="Q13" s="107">
        <f t="shared" si="4"/>
        <v>0</v>
      </c>
      <c r="R13" s="107">
        <f t="shared" si="4"/>
        <v>0</v>
      </c>
      <c r="S13" s="108" t="str">
        <f t="shared" si="4"/>
        <v/>
      </c>
      <c r="T13" s="108" t="str">
        <f t="shared" si="4"/>
        <v/>
      </c>
      <c r="U13" s="102" t="str">
        <f t="shared" si="4"/>
        <v/>
      </c>
      <c r="V13" s="99" t="str">
        <f t="shared" si="4"/>
        <v/>
      </c>
      <c r="W13" s="107" t="str">
        <f t="shared" si="4"/>
        <v/>
      </c>
      <c r="X13" s="107" t="str">
        <f t="shared" si="4"/>
        <v/>
      </c>
      <c r="Y13" s="107" t="str">
        <f t="shared" si="4"/>
        <v/>
      </c>
      <c r="Z13" s="107" t="str">
        <f t="shared" si="4"/>
        <v/>
      </c>
      <c r="AA13" s="107" t="str">
        <f t="shared" si="4"/>
        <v/>
      </c>
      <c r="AB13" s="102" t="str">
        <f t="shared" si="4"/>
        <v/>
      </c>
      <c r="AC13" s="99" t="str">
        <f t="shared" si="4"/>
        <v/>
      </c>
      <c r="AD13" s="105" t="str">
        <f t="shared" si="4"/>
        <v/>
      </c>
      <c r="AE13" s="105" t="str">
        <f t="shared" si="4"/>
        <v/>
      </c>
      <c r="AF13" s="105" t="str">
        <f t="shared" si="4"/>
        <v/>
      </c>
      <c r="AG13" s="165" t="str">
        <f t="shared" si="4"/>
        <v/>
      </c>
    </row>
    <row r="14" spans="1:38" x14ac:dyDescent="0.25">
      <c r="A14" s="11" t="s">
        <v>23</v>
      </c>
      <c r="B14" s="12" t="s">
        <v>16</v>
      </c>
      <c r="C14" s="173">
        <v>344</v>
      </c>
      <c r="D14" s="113">
        <v>242</v>
      </c>
      <c r="E14" s="113">
        <v>340</v>
      </c>
      <c r="F14" s="113">
        <v>370</v>
      </c>
      <c r="G14" s="114"/>
      <c r="H14" s="111"/>
      <c r="I14" s="113">
        <v>414</v>
      </c>
      <c r="J14" s="113">
        <v>395</v>
      </c>
      <c r="K14" s="113">
        <v>343</v>
      </c>
      <c r="L14" s="113">
        <v>374</v>
      </c>
      <c r="M14" s="113">
        <v>365</v>
      </c>
      <c r="N14" s="114"/>
      <c r="O14" s="111"/>
      <c r="P14" s="113">
        <v>439</v>
      </c>
      <c r="Q14" s="113">
        <v>397</v>
      </c>
      <c r="R14" s="113">
        <v>344</v>
      </c>
      <c r="S14" s="115"/>
      <c r="T14" s="115"/>
      <c r="U14" s="114"/>
      <c r="V14" s="111"/>
      <c r="W14" s="113"/>
      <c r="X14" s="113"/>
      <c r="Y14" s="113"/>
      <c r="Z14" s="113"/>
      <c r="AA14" s="113"/>
      <c r="AB14" s="114"/>
      <c r="AC14" s="111"/>
      <c r="AD14" s="110"/>
      <c r="AE14" s="110"/>
      <c r="AF14" s="110"/>
      <c r="AG14" s="167"/>
    </row>
    <row r="15" spans="1:38" x14ac:dyDescent="0.25">
      <c r="A15" s="16"/>
      <c r="B15" s="4" t="s">
        <v>17</v>
      </c>
      <c r="C15" s="174">
        <v>30</v>
      </c>
      <c r="D15" s="87">
        <v>9</v>
      </c>
      <c r="E15" s="87">
        <v>14</v>
      </c>
      <c r="F15" s="87">
        <v>30</v>
      </c>
      <c r="G15" s="88"/>
      <c r="H15" s="84"/>
      <c r="I15" s="87">
        <v>34</v>
      </c>
      <c r="J15" s="87">
        <v>27</v>
      </c>
      <c r="K15" s="87">
        <v>18</v>
      </c>
      <c r="L15" s="87">
        <v>27</v>
      </c>
      <c r="M15" s="87">
        <v>30</v>
      </c>
      <c r="N15" s="88"/>
      <c r="O15" s="84"/>
      <c r="P15" s="87">
        <v>53</v>
      </c>
      <c r="Q15" s="87">
        <v>26</v>
      </c>
      <c r="R15" s="87">
        <v>24</v>
      </c>
      <c r="S15" s="89"/>
      <c r="T15" s="89"/>
      <c r="U15" s="88"/>
      <c r="V15" s="84"/>
      <c r="W15" s="87"/>
      <c r="X15" s="87"/>
      <c r="Y15" s="87"/>
      <c r="Z15" s="87"/>
      <c r="AA15" s="87"/>
      <c r="AB15" s="88"/>
      <c r="AC15" s="84"/>
      <c r="AD15" s="83"/>
      <c r="AE15" s="83"/>
      <c r="AF15" s="83"/>
      <c r="AG15" s="159"/>
    </row>
    <row r="16" spans="1:38" x14ac:dyDescent="0.25">
      <c r="A16" s="16"/>
      <c r="B16" s="4" t="s">
        <v>18</v>
      </c>
      <c r="C16" s="175">
        <f>IF(C$14="","",IF(C$14=0,0,C15/C$14*100))</f>
        <v>8.720930232558139</v>
      </c>
      <c r="D16" s="176">
        <f t="shared" ref="D16:AG16" si="6">IF(D$14="","",IF(D$14=0,0,D15/D$14*100))</f>
        <v>3.71900826446281</v>
      </c>
      <c r="E16" s="176">
        <f t="shared" si="6"/>
        <v>4.117647058823529</v>
      </c>
      <c r="F16" s="176">
        <f t="shared" si="6"/>
        <v>8.1081081081081088</v>
      </c>
      <c r="G16" s="95"/>
      <c r="H16" s="92" t="str">
        <f t="shared" si="6"/>
        <v/>
      </c>
      <c r="I16" s="94">
        <f t="shared" ref="I16:L16" si="7">IF(I$14="","",IF(I$14=0,0,I15/I$14*100))</f>
        <v>8.2125603864734309</v>
      </c>
      <c r="J16" s="94">
        <f t="shared" si="7"/>
        <v>6.8354430379746836</v>
      </c>
      <c r="K16" s="94">
        <f t="shared" si="7"/>
        <v>5.2478134110787176</v>
      </c>
      <c r="L16" s="94">
        <f t="shared" si="7"/>
        <v>7.2192513368983953</v>
      </c>
      <c r="M16" s="94">
        <f t="shared" si="6"/>
        <v>8.2191780821917799</v>
      </c>
      <c r="N16" s="95" t="str">
        <f t="shared" si="6"/>
        <v/>
      </c>
      <c r="O16" s="92" t="str">
        <f t="shared" si="6"/>
        <v/>
      </c>
      <c r="P16" s="94">
        <f t="shared" si="6"/>
        <v>12.072892938496583</v>
      </c>
      <c r="Q16" s="94">
        <f t="shared" si="6"/>
        <v>6.5491183879093198</v>
      </c>
      <c r="R16" s="94">
        <f t="shared" si="6"/>
        <v>6.9767441860465116</v>
      </c>
      <c r="S16" s="96" t="str">
        <f t="shared" si="6"/>
        <v/>
      </c>
      <c r="T16" s="96" t="str">
        <f t="shared" si="6"/>
        <v/>
      </c>
      <c r="U16" s="95" t="str">
        <f t="shared" si="6"/>
        <v/>
      </c>
      <c r="V16" s="92" t="str">
        <f t="shared" si="6"/>
        <v/>
      </c>
      <c r="W16" s="94" t="str">
        <f t="shared" si="6"/>
        <v/>
      </c>
      <c r="X16" s="94" t="str">
        <f t="shared" si="6"/>
        <v/>
      </c>
      <c r="Y16" s="94" t="str">
        <f t="shared" si="6"/>
        <v/>
      </c>
      <c r="Z16" s="94" t="str">
        <f t="shared" si="6"/>
        <v/>
      </c>
      <c r="AA16" s="94" t="str">
        <f t="shared" si="6"/>
        <v/>
      </c>
      <c r="AB16" s="95" t="str">
        <f t="shared" si="6"/>
        <v/>
      </c>
      <c r="AC16" s="92" t="str">
        <f t="shared" si="6"/>
        <v/>
      </c>
      <c r="AD16" s="91" t="str">
        <f t="shared" si="6"/>
        <v/>
      </c>
      <c r="AE16" s="91" t="str">
        <f t="shared" si="6"/>
        <v/>
      </c>
      <c r="AF16" s="91" t="str">
        <f t="shared" si="6"/>
        <v/>
      </c>
      <c r="AG16" s="161" t="str">
        <f t="shared" si="6"/>
        <v/>
      </c>
    </row>
    <row r="17" spans="1:33" x14ac:dyDescent="0.25">
      <c r="A17" s="24"/>
      <c r="B17" s="25" t="s">
        <v>19</v>
      </c>
      <c r="C17" s="177">
        <v>0</v>
      </c>
      <c r="D17" s="178">
        <v>0</v>
      </c>
      <c r="E17" s="178">
        <v>1</v>
      </c>
      <c r="F17" s="178">
        <v>3</v>
      </c>
      <c r="G17" s="102"/>
      <c r="H17" s="99"/>
      <c r="I17" s="101">
        <v>2</v>
      </c>
      <c r="J17" s="101">
        <v>0</v>
      </c>
      <c r="K17" s="101">
        <v>0</v>
      </c>
      <c r="L17" s="101">
        <v>0</v>
      </c>
      <c r="M17" s="101">
        <v>1</v>
      </c>
      <c r="N17" s="102"/>
      <c r="O17" s="99"/>
      <c r="P17" s="101">
        <v>1</v>
      </c>
      <c r="Q17" s="101">
        <v>1</v>
      </c>
      <c r="R17" s="101">
        <v>1</v>
      </c>
      <c r="S17" s="103"/>
      <c r="T17" s="103"/>
      <c r="U17" s="102"/>
      <c r="V17" s="99"/>
      <c r="W17" s="101"/>
      <c r="X17" s="101"/>
      <c r="Y17" s="101"/>
      <c r="Z17" s="101"/>
      <c r="AA17" s="101"/>
      <c r="AB17" s="102"/>
      <c r="AC17" s="99"/>
      <c r="AD17" s="98"/>
      <c r="AE17" s="98"/>
      <c r="AF17" s="98"/>
      <c r="AG17" s="163"/>
    </row>
    <row r="18" spans="1:33" x14ac:dyDescent="0.25">
      <c r="A18" s="24"/>
      <c r="B18" s="25" t="s">
        <v>20</v>
      </c>
      <c r="C18" s="175">
        <f>IF(C$14="","",IF(C$14=0,0,C17/C$14*100))</f>
        <v>0</v>
      </c>
      <c r="D18" s="176">
        <f t="shared" ref="D18:AG18" si="8">IF(D$14="","",IF(D$14=0,0,D17/D$14*100))</f>
        <v>0</v>
      </c>
      <c r="E18" s="176">
        <f t="shared" si="8"/>
        <v>0.29411764705882354</v>
      </c>
      <c r="F18" s="176">
        <f t="shared" si="8"/>
        <v>0.81081081081081086</v>
      </c>
      <c r="G18" s="95"/>
      <c r="H18" s="99" t="str">
        <f t="shared" si="8"/>
        <v/>
      </c>
      <c r="I18" s="94">
        <f t="shared" ref="I18:L18" si="9">IF(I$14="","",IF(I$14=0,0,I17/I$14*100))</f>
        <v>0.48309178743961351</v>
      </c>
      <c r="J18" s="94">
        <f t="shared" si="9"/>
        <v>0</v>
      </c>
      <c r="K18" s="94">
        <f t="shared" si="9"/>
        <v>0</v>
      </c>
      <c r="L18" s="94">
        <f t="shared" si="9"/>
        <v>0</v>
      </c>
      <c r="M18" s="94">
        <f t="shared" si="8"/>
        <v>0.27397260273972601</v>
      </c>
      <c r="N18" s="102" t="str">
        <f t="shared" si="8"/>
        <v/>
      </c>
      <c r="O18" s="99" t="str">
        <f t="shared" si="8"/>
        <v/>
      </c>
      <c r="P18" s="94">
        <f t="shared" si="8"/>
        <v>0.22779043280182232</v>
      </c>
      <c r="Q18" s="94">
        <f t="shared" si="8"/>
        <v>0.25188916876574308</v>
      </c>
      <c r="R18" s="94">
        <f t="shared" si="8"/>
        <v>0.29069767441860467</v>
      </c>
      <c r="S18" s="96" t="str">
        <f t="shared" si="8"/>
        <v/>
      </c>
      <c r="T18" s="96" t="str">
        <f t="shared" si="8"/>
        <v/>
      </c>
      <c r="U18" s="102" t="str">
        <f t="shared" si="8"/>
        <v/>
      </c>
      <c r="V18" s="99" t="str">
        <f t="shared" si="8"/>
        <v/>
      </c>
      <c r="W18" s="94" t="str">
        <f t="shared" si="8"/>
        <v/>
      </c>
      <c r="X18" s="94" t="str">
        <f t="shared" si="8"/>
        <v/>
      </c>
      <c r="Y18" s="94" t="str">
        <f t="shared" si="8"/>
        <v/>
      </c>
      <c r="Z18" s="94" t="str">
        <f t="shared" si="8"/>
        <v/>
      </c>
      <c r="AA18" s="94" t="str">
        <f t="shared" si="8"/>
        <v/>
      </c>
      <c r="AB18" s="102" t="str">
        <f t="shared" si="8"/>
        <v/>
      </c>
      <c r="AC18" s="99" t="str">
        <f t="shared" si="8"/>
        <v/>
      </c>
      <c r="AD18" s="91" t="str">
        <f t="shared" si="8"/>
        <v/>
      </c>
      <c r="AE18" s="91" t="str">
        <f t="shared" si="8"/>
        <v/>
      </c>
      <c r="AF18" s="91" t="str">
        <f t="shared" si="8"/>
        <v/>
      </c>
      <c r="AG18" s="161" t="str">
        <f t="shared" si="8"/>
        <v/>
      </c>
    </row>
    <row r="19" spans="1:33" x14ac:dyDescent="0.25">
      <c r="A19" s="24"/>
      <c r="B19" s="25" t="s">
        <v>21</v>
      </c>
      <c r="C19" s="177">
        <v>2</v>
      </c>
      <c r="D19" s="178">
        <v>2</v>
      </c>
      <c r="E19" s="178">
        <v>2</v>
      </c>
      <c r="F19" s="178">
        <v>2</v>
      </c>
      <c r="G19" s="102"/>
      <c r="H19" s="99"/>
      <c r="I19" s="101">
        <v>4</v>
      </c>
      <c r="J19" s="101">
        <v>1</v>
      </c>
      <c r="K19" s="101">
        <v>3</v>
      </c>
      <c r="L19" s="101">
        <v>1</v>
      </c>
      <c r="M19" s="101">
        <v>0</v>
      </c>
      <c r="N19" s="102"/>
      <c r="O19" s="99"/>
      <c r="P19" s="101">
        <v>2</v>
      </c>
      <c r="Q19" s="101">
        <v>1</v>
      </c>
      <c r="R19" s="101">
        <v>1</v>
      </c>
      <c r="S19" s="103"/>
      <c r="T19" s="103"/>
      <c r="U19" s="102"/>
      <c r="V19" s="99"/>
      <c r="W19" s="101"/>
      <c r="X19" s="101"/>
      <c r="Y19" s="101"/>
      <c r="Z19" s="101"/>
      <c r="AA19" s="101"/>
      <c r="AB19" s="102"/>
      <c r="AC19" s="99"/>
      <c r="AD19" s="98"/>
      <c r="AE19" s="98"/>
      <c r="AF19" s="98"/>
      <c r="AG19" s="163"/>
    </row>
    <row r="20" spans="1:33" ht="15.75" thickBot="1" x14ac:dyDescent="0.3">
      <c r="A20" s="24"/>
      <c r="B20" s="25" t="s">
        <v>22</v>
      </c>
      <c r="C20" s="179">
        <f>IF(C$14="","",IF(C$14=0,0,C19/C$14*100))</f>
        <v>0.58139534883720934</v>
      </c>
      <c r="D20" s="106">
        <f t="shared" ref="D20:AG20" si="10">IF(D$14="","",IF(D$14=0,0,D19/D$14*100))</f>
        <v>0.82644628099173556</v>
      </c>
      <c r="E20" s="106">
        <f t="shared" si="10"/>
        <v>0.58823529411764708</v>
      </c>
      <c r="F20" s="106">
        <f t="shared" si="10"/>
        <v>0.54054054054054057</v>
      </c>
      <c r="G20" s="95" t="str">
        <f t="shared" si="10"/>
        <v/>
      </c>
      <c r="H20" s="99" t="str">
        <f t="shared" si="10"/>
        <v/>
      </c>
      <c r="I20" s="106">
        <f t="shared" ref="I20:L20" si="11">IF(I$14="","",IF(I$14=0,0,I19/I$14*100))</f>
        <v>0.96618357487922701</v>
      </c>
      <c r="J20" s="106">
        <f t="shared" si="11"/>
        <v>0.25316455696202533</v>
      </c>
      <c r="K20" s="106">
        <f t="shared" si="11"/>
        <v>0.87463556851311952</v>
      </c>
      <c r="L20" s="106">
        <f t="shared" si="11"/>
        <v>0.26737967914438499</v>
      </c>
      <c r="M20" s="106">
        <f t="shared" si="10"/>
        <v>0</v>
      </c>
      <c r="N20" s="102" t="str">
        <f t="shared" si="10"/>
        <v/>
      </c>
      <c r="O20" s="99" t="str">
        <f t="shared" si="10"/>
        <v/>
      </c>
      <c r="P20" s="107">
        <f t="shared" si="10"/>
        <v>0.45558086560364464</v>
      </c>
      <c r="Q20" s="107">
        <f t="shared" si="10"/>
        <v>0.25188916876574308</v>
      </c>
      <c r="R20" s="107">
        <f t="shared" si="10"/>
        <v>0.29069767441860467</v>
      </c>
      <c r="S20" s="118" t="str">
        <f t="shared" si="10"/>
        <v/>
      </c>
      <c r="T20" s="108" t="str">
        <f t="shared" si="10"/>
        <v/>
      </c>
      <c r="U20" s="102" t="str">
        <f t="shared" si="10"/>
        <v/>
      </c>
      <c r="V20" s="99" t="str">
        <f t="shared" si="10"/>
        <v/>
      </c>
      <c r="W20" s="107" t="str">
        <f t="shared" si="10"/>
        <v/>
      </c>
      <c r="X20" s="107" t="str">
        <f t="shared" si="10"/>
        <v/>
      </c>
      <c r="Y20" s="106" t="str">
        <f t="shared" si="10"/>
        <v/>
      </c>
      <c r="Z20" s="106" t="str">
        <f t="shared" si="10"/>
        <v/>
      </c>
      <c r="AA20" s="106" t="str">
        <f t="shared" si="10"/>
        <v/>
      </c>
      <c r="AB20" s="102" t="str">
        <f t="shared" si="10"/>
        <v/>
      </c>
      <c r="AC20" s="99" t="str">
        <f t="shared" si="10"/>
        <v/>
      </c>
      <c r="AD20" s="105" t="str">
        <f t="shared" si="10"/>
        <v/>
      </c>
      <c r="AE20" s="105" t="str">
        <f t="shared" si="10"/>
        <v/>
      </c>
      <c r="AF20" s="105" t="str">
        <f t="shared" si="10"/>
        <v/>
      </c>
      <c r="AG20" s="165" t="str">
        <f t="shared" si="10"/>
        <v/>
      </c>
    </row>
    <row r="21" spans="1:33" x14ac:dyDescent="0.25">
      <c r="A21" s="11" t="s">
        <v>24</v>
      </c>
      <c r="B21" s="12" t="s">
        <v>16</v>
      </c>
      <c r="C21" s="173">
        <v>305</v>
      </c>
      <c r="D21" s="113">
        <v>201</v>
      </c>
      <c r="E21" s="113">
        <v>252</v>
      </c>
      <c r="F21" s="113">
        <v>358</v>
      </c>
      <c r="G21" s="114"/>
      <c r="H21" s="111"/>
      <c r="I21" s="113">
        <v>344</v>
      </c>
      <c r="J21" s="113">
        <v>313</v>
      </c>
      <c r="K21" s="113">
        <v>267</v>
      </c>
      <c r="L21" s="113">
        <v>339</v>
      </c>
      <c r="M21" s="113">
        <v>397</v>
      </c>
      <c r="N21" s="114"/>
      <c r="O21" s="111"/>
      <c r="P21" s="113">
        <v>385</v>
      </c>
      <c r="Q21" s="113">
        <v>376</v>
      </c>
      <c r="R21" s="113">
        <v>315</v>
      </c>
      <c r="S21" s="115"/>
      <c r="T21" s="115"/>
      <c r="U21" s="114"/>
      <c r="V21" s="111"/>
      <c r="W21" s="113"/>
      <c r="X21" s="113"/>
      <c r="Y21" s="113"/>
      <c r="Z21" s="113"/>
      <c r="AA21" s="113"/>
      <c r="AB21" s="114"/>
      <c r="AC21" s="111"/>
      <c r="AD21" s="110"/>
      <c r="AE21" s="110"/>
      <c r="AF21" s="110"/>
      <c r="AG21" s="167"/>
    </row>
    <row r="22" spans="1:33" x14ac:dyDescent="0.25">
      <c r="A22" s="16"/>
      <c r="B22" s="4" t="s">
        <v>17</v>
      </c>
      <c r="C22" s="174">
        <v>9</v>
      </c>
      <c r="D22" s="87">
        <v>6</v>
      </c>
      <c r="E22" s="87">
        <v>14</v>
      </c>
      <c r="F22" s="87">
        <v>19</v>
      </c>
      <c r="G22" s="88"/>
      <c r="H22" s="84"/>
      <c r="I22" s="87">
        <v>23</v>
      </c>
      <c r="J22" s="87">
        <v>15</v>
      </c>
      <c r="K22" s="87">
        <v>13</v>
      </c>
      <c r="L22" s="87">
        <v>19</v>
      </c>
      <c r="M22" s="87">
        <v>27</v>
      </c>
      <c r="N22" s="88"/>
      <c r="O22" s="84"/>
      <c r="P22" s="87">
        <v>23</v>
      </c>
      <c r="Q22" s="87">
        <v>13</v>
      </c>
      <c r="R22" s="87">
        <v>16</v>
      </c>
      <c r="S22" s="89"/>
      <c r="T22" s="89"/>
      <c r="U22" s="88"/>
      <c r="V22" s="84"/>
      <c r="W22" s="87"/>
      <c r="X22" s="87"/>
      <c r="Y22" s="87"/>
      <c r="Z22" s="87"/>
      <c r="AA22" s="87"/>
      <c r="AB22" s="88"/>
      <c r="AC22" s="84"/>
      <c r="AD22" s="83"/>
      <c r="AE22" s="83"/>
      <c r="AF22" s="83"/>
      <c r="AG22" s="159"/>
    </row>
    <row r="23" spans="1:33" x14ac:dyDescent="0.25">
      <c r="A23" s="16"/>
      <c r="B23" s="4" t="s">
        <v>18</v>
      </c>
      <c r="C23" s="175">
        <f>IF(C21="","",IF(C21=0,0,C22/C21*100))</f>
        <v>2.9508196721311477</v>
      </c>
      <c r="D23" s="176">
        <f t="shared" ref="D23:AG23" si="12">IF(D21="","",IF(D21=0,0,D22/D21*100))</f>
        <v>2.9850746268656714</v>
      </c>
      <c r="E23" s="176">
        <f t="shared" si="12"/>
        <v>5.5555555555555554</v>
      </c>
      <c r="F23" s="176">
        <f t="shared" si="12"/>
        <v>5.3072625698324023</v>
      </c>
      <c r="G23" s="95"/>
      <c r="H23" s="92" t="str">
        <f t="shared" si="12"/>
        <v/>
      </c>
      <c r="I23" s="94">
        <f t="shared" ref="I23:L23" si="13">IF(I21="","",IF(I21=0,0,I22/I21*100))</f>
        <v>6.6860465116279064</v>
      </c>
      <c r="J23" s="94">
        <f t="shared" si="13"/>
        <v>4.7923322683706067</v>
      </c>
      <c r="K23" s="94">
        <f t="shared" si="13"/>
        <v>4.868913857677903</v>
      </c>
      <c r="L23" s="94">
        <f t="shared" si="13"/>
        <v>5.6047197640117989</v>
      </c>
      <c r="M23" s="94">
        <f t="shared" si="12"/>
        <v>6.8010075566750636</v>
      </c>
      <c r="N23" s="95" t="str">
        <f t="shared" si="12"/>
        <v/>
      </c>
      <c r="O23" s="92" t="str">
        <f t="shared" si="12"/>
        <v/>
      </c>
      <c r="P23" s="94">
        <f t="shared" si="12"/>
        <v>5.9740259740259738</v>
      </c>
      <c r="Q23" s="94">
        <f t="shared" si="12"/>
        <v>3.4574468085106385</v>
      </c>
      <c r="R23" s="94">
        <f t="shared" si="12"/>
        <v>5.0793650793650791</v>
      </c>
      <c r="S23" s="96" t="str">
        <f t="shared" si="12"/>
        <v/>
      </c>
      <c r="T23" s="96" t="str">
        <f t="shared" si="12"/>
        <v/>
      </c>
      <c r="U23" s="95" t="str">
        <f t="shared" si="12"/>
        <v/>
      </c>
      <c r="V23" s="92" t="str">
        <f t="shared" si="12"/>
        <v/>
      </c>
      <c r="W23" s="94" t="str">
        <f t="shared" si="12"/>
        <v/>
      </c>
      <c r="X23" s="94" t="str">
        <f t="shared" si="12"/>
        <v/>
      </c>
      <c r="Y23" s="94" t="str">
        <f t="shared" si="12"/>
        <v/>
      </c>
      <c r="Z23" s="94" t="str">
        <f t="shared" si="12"/>
        <v/>
      </c>
      <c r="AA23" s="94" t="str">
        <f t="shared" si="12"/>
        <v/>
      </c>
      <c r="AB23" s="95" t="str">
        <f t="shared" si="12"/>
        <v/>
      </c>
      <c r="AC23" s="92" t="str">
        <f t="shared" si="12"/>
        <v/>
      </c>
      <c r="AD23" s="91" t="str">
        <f t="shared" si="12"/>
        <v/>
      </c>
      <c r="AE23" s="91" t="str">
        <f t="shared" si="12"/>
        <v/>
      </c>
      <c r="AF23" s="91" t="str">
        <f t="shared" si="12"/>
        <v/>
      </c>
      <c r="AG23" s="161" t="str">
        <f t="shared" si="12"/>
        <v/>
      </c>
    </row>
    <row r="24" spans="1:33" x14ac:dyDescent="0.25">
      <c r="A24" s="24"/>
      <c r="B24" s="25" t="s">
        <v>19</v>
      </c>
      <c r="C24" s="177">
        <v>0</v>
      </c>
      <c r="D24" s="178">
        <v>0</v>
      </c>
      <c r="E24" s="178">
        <v>0</v>
      </c>
      <c r="F24" s="178">
        <v>0</v>
      </c>
      <c r="G24" s="102"/>
      <c r="H24" s="99"/>
      <c r="I24" s="101">
        <v>0</v>
      </c>
      <c r="J24" s="101">
        <v>0</v>
      </c>
      <c r="K24" s="101">
        <v>0</v>
      </c>
      <c r="L24" s="101">
        <v>0</v>
      </c>
      <c r="M24" s="101">
        <v>1</v>
      </c>
      <c r="N24" s="102"/>
      <c r="O24" s="99"/>
      <c r="P24" s="101">
        <v>4</v>
      </c>
      <c r="Q24" s="101">
        <v>0</v>
      </c>
      <c r="R24" s="101">
        <v>0</v>
      </c>
      <c r="S24" s="103"/>
      <c r="T24" s="103"/>
      <c r="U24" s="102"/>
      <c r="V24" s="99"/>
      <c r="W24" s="101"/>
      <c r="X24" s="101"/>
      <c r="Y24" s="101"/>
      <c r="Z24" s="101"/>
      <c r="AA24" s="101"/>
      <c r="AB24" s="102"/>
      <c r="AC24" s="99"/>
      <c r="AD24" s="98"/>
      <c r="AE24" s="98"/>
      <c r="AF24" s="98"/>
      <c r="AG24" s="163"/>
    </row>
    <row r="25" spans="1:33" x14ac:dyDescent="0.25">
      <c r="A25" s="24"/>
      <c r="B25" s="25" t="s">
        <v>20</v>
      </c>
      <c r="C25" s="175">
        <f>IF(C$21="","",IF(C$21=0,0,C24/C$21*100))</f>
        <v>0</v>
      </c>
      <c r="D25" s="176">
        <f t="shared" ref="D25:AG25" si="14">IF(D$21="","",IF(D$21=0,0,D24/D$21*100))</f>
        <v>0</v>
      </c>
      <c r="E25" s="176">
        <f t="shared" si="14"/>
        <v>0</v>
      </c>
      <c r="F25" s="176">
        <f t="shared" si="14"/>
        <v>0</v>
      </c>
      <c r="G25" s="95"/>
      <c r="H25" s="99" t="str">
        <f t="shared" si="14"/>
        <v/>
      </c>
      <c r="I25" s="94">
        <f t="shared" ref="I25:L25" si="15">IF(I$21="","",IF(I$21=0,0,I24/I$21*100))</f>
        <v>0</v>
      </c>
      <c r="J25" s="94">
        <f t="shared" si="15"/>
        <v>0</v>
      </c>
      <c r="K25" s="94">
        <f t="shared" si="15"/>
        <v>0</v>
      </c>
      <c r="L25" s="94">
        <f t="shared" si="15"/>
        <v>0</v>
      </c>
      <c r="M25" s="94">
        <f t="shared" si="14"/>
        <v>0.25188916876574308</v>
      </c>
      <c r="N25" s="102" t="str">
        <f t="shared" si="14"/>
        <v/>
      </c>
      <c r="O25" s="99" t="str">
        <f t="shared" si="14"/>
        <v/>
      </c>
      <c r="P25" s="94">
        <f t="shared" si="14"/>
        <v>1.0389610389610389</v>
      </c>
      <c r="Q25" s="94">
        <f t="shared" si="14"/>
        <v>0</v>
      </c>
      <c r="R25" s="94">
        <f t="shared" si="14"/>
        <v>0</v>
      </c>
      <c r="S25" s="96" t="str">
        <f t="shared" si="14"/>
        <v/>
      </c>
      <c r="T25" s="96" t="str">
        <f t="shared" si="14"/>
        <v/>
      </c>
      <c r="U25" s="102" t="str">
        <f t="shared" si="14"/>
        <v/>
      </c>
      <c r="V25" s="99" t="str">
        <f t="shared" si="14"/>
        <v/>
      </c>
      <c r="W25" s="94" t="str">
        <f t="shared" si="14"/>
        <v/>
      </c>
      <c r="X25" s="94" t="str">
        <f t="shared" si="14"/>
        <v/>
      </c>
      <c r="Y25" s="94" t="str">
        <f t="shared" si="14"/>
        <v/>
      </c>
      <c r="Z25" s="94" t="str">
        <f t="shared" si="14"/>
        <v/>
      </c>
      <c r="AA25" s="94" t="str">
        <f t="shared" si="14"/>
        <v/>
      </c>
      <c r="AB25" s="102" t="str">
        <f t="shared" si="14"/>
        <v/>
      </c>
      <c r="AC25" s="99" t="str">
        <f t="shared" si="14"/>
        <v/>
      </c>
      <c r="AD25" s="91" t="str">
        <f t="shared" si="14"/>
        <v/>
      </c>
      <c r="AE25" s="91" t="str">
        <f t="shared" si="14"/>
        <v/>
      </c>
      <c r="AF25" s="91" t="str">
        <f t="shared" si="14"/>
        <v/>
      </c>
      <c r="AG25" s="161" t="str">
        <f t="shared" si="14"/>
        <v/>
      </c>
    </row>
    <row r="26" spans="1:33" x14ac:dyDescent="0.25">
      <c r="A26" s="24"/>
      <c r="B26" s="25" t="s">
        <v>21</v>
      </c>
      <c r="C26" s="177">
        <v>2</v>
      </c>
      <c r="D26" s="178">
        <v>1</v>
      </c>
      <c r="E26" s="178">
        <v>2</v>
      </c>
      <c r="F26" s="178">
        <v>1</v>
      </c>
      <c r="G26" s="102"/>
      <c r="H26" s="99"/>
      <c r="I26" s="101">
        <v>2</v>
      </c>
      <c r="J26" s="101">
        <v>0</v>
      </c>
      <c r="K26" s="101">
        <v>0</v>
      </c>
      <c r="L26" s="101">
        <v>5</v>
      </c>
      <c r="M26" s="101">
        <v>1</v>
      </c>
      <c r="N26" s="102"/>
      <c r="O26" s="99"/>
      <c r="P26" s="101">
        <v>4</v>
      </c>
      <c r="Q26" s="101">
        <v>2</v>
      </c>
      <c r="R26" s="101">
        <v>1</v>
      </c>
      <c r="S26" s="103"/>
      <c r="T26" s="103"/>
      <c r="U26" s="102"/>
      <c r="V26" s="99"/>
      <c r="W26" s="101"/>
      <c r="X26" s="101"/>
      <c r="Y26" s="101"/>
      <c r="Z26" s="101"/>
      <c r="AA26" s="101"/>
      <c r="AB26" s="102"/>
      <c r="AC26" s="99"/>
      <c r="AD26" s="98"/>
      <c r="AE26" s="98"/>
      <c r="AF26" s="98"/>
      <c r="AG26" s="163"/>
    </row>
    <row r="27" spans="1:33" ht="15.75" thickBot="1" x14ac:dyDescent="0.3">
      <c r="A27" s="24"/>
      <c r="B27" s="25" t="s">
        <v>22</v>
      </c>
      <c r="C27" s="179">
        <f>IF(C$21="","",IF(C$21=0,0,C26/C$21*100))</f>
        <v>0.65573770491803274</v>
      </c>
      <c r="D27" s="106">
        <f t="shared" ref="D27:AG27" si="16">IF(D$21="","",IF(D$21=0,0,D26/D$21*100))</f>
        <v>0.49751243781094528</v>
      </c>
      <c r="E27" s="106">
        <f t="shared" si="16"/>
        <v>0.79365079365079361</v>
      </c>
      <c r="F27" s="106">
        <f t="shared" si="16"/>
        <v>0.27932960893854747</v>
      </c>
      <c r="G27" s="95"/>
      <c r="H27" s="119" t="str">
        <f t="shared" si="16"/>
        <v/>
      </c>
      <c r="I27" s="106">
        <f t="shared" ref="I27:L27" si="17">IF(I$21="","",IF(I$21=0,0,I26/I$21*100))</f>
        <v>0.58139534883720934</v>
      </c>
      <c r="J27" s="106">
        <f t="shared" si="17"/>
        <v>0</v>
      </c>
      <c r="K27" s="106">
        <f t="shared" si="17"/>
        <v>0</v>
      </c>
      <c r="L27" s="106">
        <f t="shared" si="17"/>
        <v>1.4749262536873156</v>
      </c>
      <c r="M27" s="106">
        <f t="shared" si="16"/>
        <v>0.25188916876574308</v>
      </c>
      <c r="N27" s="120" t="str">
        <f t="shared" si="16"/>
        <v/>
      </c>
      <c r="O27" s="119" t="str">
        <f t="shared" si="16"/>
        <v/>
      </c>
      <c r="P27" s="106">
        <f t="shared" si="16"/>
        <v>1.0389610389610389</v>
      </c>
      <c r="Q27" s="106">
        <f t="shared" si="16"/>
        <v>0.53191489361702127</v>
      </c>
      <c r="R27" s="106">
        <f t="shared" si="16"/>
        <v>0.31746031746031744</v>
      </c>
      <c r="S27" s="118" t="str">
        <f t="shared" si="16"/>
        <v/>
      </c>
      <c r="T27" s="118" t="str">
        <f t="shared" si="16"/>
        <v/>
      </c>
      <c r="U27" s="120" t="str">
        <f t="shared" si="16"/>
        <v/>
      </c>
      <c r="V27" s="119" t="str">
        <f t="shared" si="16"/>
        <v/>
      </c>
      <c r="W27" s="106" t="str">
        <f t="shared" si="16"/>
        <v/>
      </c>
      <c r="X27" s="106" t="str">
        <f t="shared" si="16"/>
        <v/>
      </c>
      <c r="Y27" s="106" t="str">
        <f t="shared" si="16"/>
        <v/>
      </c>
      <c r="Z27" s="106" t="str">
        <f t="shared" si="16"/>
        <v/>
      </c>
      <c r="AA27" s="106" t="str">
        <f t="shared" si="16"/>
        <v/>
      </c>
      <c r="AB27" s="120" t="str">
        <f t="shared" si="16"/>
        <v/>
      </c>
      <c r="AC27" s="119" t="str">
        <f t="shared" si="16"/>
        <v/>
      </c>
      <c r="AD27" s="105" t="str">
        <f t="shared" si="16"/>
        <v/>
      </c>
      <c r="AE27" s="105" t="str">
        <f t="shared" si="16"/>
        <v/>
      </c>
      <c r="AF27" s="105" t="str">
        <f t="shared" si="16"/>
        <v/>
      </c>
      <c r="AG27" s="165" t="str">
        <f t="shared" si="16"/>
        <v/>
      </c>
    </row>
    <row r="28" spans="1:33" x14ac:dyDescent="0.25">
      <c r="A28" s="11" t="s">
        <v>25</v>
      </c>
      <c r="B28" s="12" t="s">
        <v>16</v>
      </c>
      <c r="C28" s="173">
        <v>612</v>
      </c>
      <c r="D28" s="181">
        <v>476</v>
      </c>
      <c r="E28" s="181">
        <v>700</v>
      </c>
      <c r="F28" s="181">
        <v>723</v>
      </c>
      <c r="G28" s="114"/>
      <c r="H28" s="80"/>
      <c r="I28" s="124">
        <v>752</v>
      </c>
      <c r="J28" s="124">
        <v>606</v>
      </c>
      <c r="K28" s="124">
        <v>639</v>
      </c>
      <c r="L28" s="124">
        <v>725</v>
      </c>
      <c r="M28" s="124">
        <v>757</v>
      </c>
      <c r="N28" s="125"/>
      <c r="O28" s="80"/>
      <c r="P28" s="124">
        <v>809</v>
      </c>
      <c r="Q28" s="124">
        <v>734</v>
      </c>
      <c r="R28" s="124">
        <v>622</v>
      </c>
      <c r="S28" s="126"/>
      <c r="T28" s="126"/>
      <c r="U28" s="125"/>
      <c r="V28" s="80"/>
      <c r="W28" s="124"/>
      <c r="X28" s="124"/>
      <c r="Y28" s="124"/>
      <c r="Z28" s="124"/>
      <c r="AA28" s="124"/>
      <c r="AB28" s="125"/>
      <c r="AC28" s="80"/>
      <c r="AD28" s="122"/>
      <c r="AE28" s="122"/>
      <c r="AF28" s="122"/>
      <c r="AG28" s="168"/>
    </row>
    <row r="29" spans="1:33" x14ac:dyDescent="0.25">
      <c r="A29" s="16"/>
      <c r="B29" s="4" t="s">
        <v>17</v>
      </c>
      <c r="C29" s="174">
        <v>56</v>
      </c>
      <c r="D29" s="87">
        <v>41</v>
      </c>
      <c r="E29" s="87">
        <v>55</v>
      </c>
      <c r="F29" s="87">
        <v>63</v>
      </c>
      <c r="G29" s="88"/>
      <c r="H29" s="84"/>
      <c r="I29" s="87">
        <v>74</v>
      </c>
      <c r="J29" s="87">
        <v>52</v>
      </c>
      <c r="K29" s="87">
        <v>41</v>
      </c>
      <c r="L29" s="87">
        <v>73</v>
      </c>
      <c r="M29" s="87">
        <v>57</v>
      </c>
      <c r="N29" s="88"/>
      <c r="O29" s="84"/>
      <c r="P29" s="87">
        <v>77</v>
      </c>
      <c r="Q29" s="87">
        <v>74</v>
      </c>
      <c r="R29" s="87">
        <v>58</v>
      </c>
      <c r="S29" s="89"/>
      <c r="T29" s="89"/>
      <c r="U29" s="88"/>
      <c r="V29" s="84"/>
      <c r="W29" s="87"/>
      <c r="X29" s="87"/>
      <c r="Y29" s="87"/>
      <c r="Z29" s="87"/>
      <c r="AA29" s="87"/>
      <c r="AB29" s="88"/>
      <c r="AC29" s="84"/>
      <c r="AD29" s="83"/>
      <c r="AE29" s="83"/>
      <c r="AF29" s="83"/>
      <c r="AG29" s="159"/>
    </row>
    <row r="30" spans="1:33" x14ac:dyDescent="0.25">
      <c r="A30" s="16"/>
      <c r="B30" s="4" t="s">
        <v>18</v>
      </c>
      <c r="C30" s="175">
        <f>IF(C$28="","",IF(C$28=0,0,C29/C$28*100))</f>
        <v>9.1503267973856204</v>
      </c>
      <c r="D30" s="176">
        <f t="shared" ref="D30:AG30" si="18">IF(D$28="","",IF(D$28=0,0,D29/D$28*100))</f>
        <v>8.6134453781512601</v>
      </c>
      <c r="E30" s="176">
        <f t="shared" si="18"/>
        <v>7.8571428571428568</v>
      </c>
      <c r="F30" s="176">
        <f t="shared" si="18"/>
        <v>8.7136929460580905</v>
      </c>
      <c r="G30" s="95"/>
      <c r="H30" s="92" t="str">
        <f t="shared" si="18"/>
        <v/>
      </c>
      <c r="I30" s="94">
        <f t="shared" ref="I30:L30" si="19">IF(I$28="","",IF(I$28=0,0,I29/I$28*100))</f>
        <v>9.8404255319148941</v>
      </c>
      <c r="J30" s="94">
        <f t="shared" si="19"/>
        <v>8.5808580858085808</v>
      </c>
      <c r="K30" s="94">
        <f t="shared" si="19"/>
        <v>6.4162754303599367</v>
      </c>
      <c r="L30" s="94">
        <f t="shared" si="19"/>
        <v>10.068965517241379</v>
      </c>
      <c r="M30" s="94">
        <f t="shared" si="18"/>
        <v>7.5297225891677675</v>
      </c>
      <c r="N30" s="95" t="str">
        <f t="shared" si="18"/>
        <v/>
      </c>
      <c r="O30" s="92" t="str">
        <f t="shared" si="18"/>
        <v/>
      </c>
      <c r="P30" s="94">
        <f t="shared" si="18"/>
        <v>9.5179233621755248</v>
      </c>
      <c r="Q30" s="94">
        <f t="shared" si="18"/>
        <v>10.081743869209809</v>
      </c>
      <c r="R30" s="94">
        <f t="shared" si="18"/>
        <v>9.32475884244373</v>
      </c>
      <c r="S30" s="96" t="str">
        <f t="shared" si="18"/>
        <v/>
      </c>
      <c r="T30" s="96" t="str">
        <f t="shared" si="18"/>
        <v/>
      </c>
      <c r="U30" s="95" t="str">
        <f t="shared" si="18"/>
        <v/>
      </c>
      <c r="V30" s="92" t="str">
        <f t="shared" si="18"/>
        <v/>
      </c>
      <c r="W30" s="94" t="str">
        <f t="shared" si="18"/>
        <v/>
      </c>
      <c r="X30" s="94" t="str">
        <f t="shared" si="18"/>
        <v/>
      </c>
      <c r="Y30" s="94" t="str">
        <f t="shared" si="18"/>
        <v/>
      </c>
      <c r="Z30" s="94" t="str">
        <f t="shared" si="18"/>
        <v/>
      </c>
      <c r="AA30" s="94" t="str">
        <f t="shared" si="18"/>
        <v/>
      </c>
      <c r="AB30" s="95" t="str">
        <f t="shared" si="18"/>
        <v/>
      </c>
      <c r="AC30" s="92" t="str">
        <f t="shared" si="18"/>
        <v/>
      </c>
      <c r="AD30" s="91" t="str">
        <f t="shared" si="18"/>
        <v/>
      </c>
      <c r="AE30" s="91" t="str">
        <f t="shared" si="18"/>
        <v/>
      </c>
      <c r="AF30" s="91" t="str">
        <f t="shared" si="18"/>
        <v/>
      </c>
      <c r="AG30" s="161" t="str">
        <f t="shared" si="18"/>
        <v/>
      </c>
    </row>
    <row r="31" spans="1:33" x14ac:dyDescent="0.25">
      <c r="A31" s="24"/>
      <c r="B31" s="25" t="s">
        <v>19</v>
      </c>
      <c r="C31" s="177">
        <v>1</v>
      </c>
      <c r="D31" s="178">
        <v>0</v>
      </c>
      <c r="E31" s="178">
        <v>0</v>
      </c>
      <c r="F31" s="178">
        <v>1</v>
      </c>
      <c r="G31" s="102"/>
      <c r="H31" s="99"/>
      <c r="I31" s="101">
        <v>0</v>
      </c>
      <c r="J31" s="101">
        <v>0</v>
      </c>
      <c r="K31" s="101">
        <v>2</v>
      </c>
      <c r="L31" s="101">
        <v>0</v>
      </c>
      <c r="M31" s="101">
        <v>0</v>
      </c>
      <c r="N31" s="102"/>
      <c r="O31" s="99"/>
      <c r="P31" s="101">
        <v>0</v>
      </c>
      <c r="Q31" s="101">
        <v>2</v>
      </c>
      <c r="R31" s="101">
        <v>0</v>
      </c>
      <c r="S31" s="103"/>
      <c r="T31" s="103"/>
      <c r="U31" s="102"/>
      <c r="V31" s="99"/>
      <c r="W31" s="101"/>
      <c r="X31" s="101"/>
      <c r="Y31" s="101"/>
      <c r="Z31" s="101"/>
      <c r="AA31" s="101"/>
      <c r="AB31" s="102"/>
      <c r="AC31" s="99"/>
      <c r="AD31" s="98"/>
      <c r="AE31" s="98"/>
      <c r="AF31" s="98"/>
      <c r="AG31" s="163"/>
    </row>
    <row r="32" spans="1:33" x14ac:dyDescent="0.25">
      <c r="A32" s="24"/>
      <c r="B32" s="25" t="s">
        <v>20</v>
      </c>
      <c r="C32" s="175">
        <f>IF(C$28="","",IF(C$28=0,0,C31/C$28*100))</f>
        <v>0.16339869281045752</v>
      </c>
      <c r="D32" s="176">
        <f t="shared" ref="D32:AG32" si="20">IF(D$28="","",IF(D$28=0,0,D31/D$28*100))</f>
        <v>0</v>
      </c>
      <c r="E32" s="176">
        <f t="shared" si="20"/>
        <v>0</v>
      </c>
      <c r="F32" s="176">
        <f t="shared" si="20"/>
        <v>0.13831258644536654</v>
      </c>
      <c r="G32" s="95"/>
      <c r="H32" s="99" t="str">
        <f t="shared" si="20"/>
        <v/>
      </c>
      <c r="I32" s="94">
        <f t="shared" ref="I32:L32" si="21">IF(I$28="","",IF(I$28=0,0,I31/I$28*100))</f>
        <v>0</v>
      </c>
      <c r="J32" s="94">
        <f t="shared" si="21"/>
        <v>0</v>
      </c>
      <c r="K32" s="94">
        <f t="shared" si="21"/>
        <v>0.3129890453834116</v>
      </c>
      <c r="L32" s="94">
        <f t="shared" si="21"/>
        <v>0</v>
      </c>
      <c r="M32" s="94">
        <f t="shared" si="20"/>
        <v>0</v>
      </c>
      <c r="N32" s="102" t="str">
        <f t="shared" si="20"/>
        <v/>
      </c>
      <c r="O32" s="99" t="str">
        <f t="shared" si="20"/>
        <v/>
      </c>
      <c r="P32" s="94">
        <f t="shared" si="20"/>
        <v>0</v>
      </c>
      <c r="Q32" s="94">
        <f t="shared" si="20"/>
        <v>0.27247956403269752</v>
      </c>
      <c r="R32" s="94">
        <f t="shared" si="20"/>
        <v>0</v>
      </c>
      <c r="S32" s="96" t="str">
        <f t="shared" si="20"/>
        <v/>
      </c>
      <c r="T32" s="96" t="str">
        <f t="shared" si="20"/>
        <v/>
      </c>
      <c r="U32" s="102" t="str">
        <f t="shared" si="20"/>
        <v/>
      </c>
      <c r="V32" s="99" t="str">
        <f t="shared" si="20"/>
        <v/>
      </c>
      <c r="W32" s="94" t="str">
        <f t="shared" si="20"/>
        <v/>
      </c>
      <c r="X32" s="94" t="str">
        <f t="shared" si="20"/>
        <v/>
      </c>
      <c r="Y32" s="94" t="str">
        <f t="shared" si="20"/>
        <v/>
      </c>
      <c r="Z32" s="94" t="str">
        <f t="shared" si="20"/>
        <v/>
      </c>
      <c r="AA32" s="94" t="str">
        <f t="shared" si="20"/>
        <v/>
      </c>
      <c r="AB32" s="102" t="str">
        <f t="shared" si="20"/>
        <v/>
      </c>
      <c r="AC32" s="99" t="str">
        <f t="shared" si="20"/>
        <v/>
      </c>
      <c r="AD32" s="91" t="str">
        <f t="shared" si="20"/>
        <v/>
      </c>
      <c r="AE32" s="91" t="str">
        <f t="shared" si="20"/>
        <v/>
      </c>
      <c r="AF32" s="91" t="str">
        <f t="shared" si="20"/>
        <v/>
      </c>
      <c r="AG32" s="161" t="str">
        <f t="shared" si="20"/>
        <v/>
      </c>
    </row>
    <row r="33" spans="1:33" x14ac:dyDescent="0.25">
      <c r="A33" s="24"/>
      <c r="B33" s="25" t="s">
        <v>21</v>
      </c>
      <c r="C33" s="177">
        <v>6</v>
      </c>
      <c r="D33" s="178">
        <v>4</v>
      </c>
      <c r="E33" s="178">
        <v>2</v>
      </c>
      <c r="F33" s="178">
        <v>4</v>
      </c>
      <c r="G33" s="102"/>
      <c r="H33" s="99"/>
      <c r="I33" s="101">
        <v>4</v>
      </c>
      <c r="J33" s="101">
        <v>3</v>
      </c>
      <c r="K33" s="101">
        <v>0</v>
      </c>
      <c r="L33" s="101">
        <v>2</v>
      </c>
      <c r="M33" s="101">
        <v>5</v>
      </c>
      <c r="N33" s="102"/>
      <c r="O33" s="99"/>
      <c r="P33" s="101">
        <v>4</v>
      </c>
      <c r="Q33" s="101">
        <v>7</v>
      </c>
      <c r="R33" s="101">
        <v>3</v>
      </c>
      <c r="S33" s="103"/>
      <c r="T33" s="103"/>
      <c r="U33" s="102"/>
      <c r="V33" s="99"/>
      <c r="W33" s="101"/>
      <c r="X33" s="101"/>
      <c r="Y33" s="101"/>
      <c r="Z33" s="101"/>
      <c r="AA33" s="101"/>
      <c r="AB33" s="102"/>
      <c r="AC33" s="99"/>
      <c r="AD33" s="98"/>
      <c r="AE33" s="98"/>
      <c r="AF33" s="98"/>
      <c r="AG33" s="163"/>
    </row>
    <row r="34" spans="1:33" ht="15.75" thickBot="1" x14ac:dyDescent="0.3">
      <c r="A34" s="24"/>
      <c r="B34" s="25" t="s">
        <v>22</v>
      </c>
      <c r="C34" s="179">
        <f>IF(C$28="","",IF(C$28=0,0,C33/C$28*100))</f>
        <v>0.98039215686274506</v>
      </c>
      <c r="D34" s="106">
        <f t="shared" ref="D34:AG34" si="22">IF(D$28="","",IF(D$28=0,0,D33/D$28*100))</f>
        <v>0.84033613445378152</v>
      </c>
      <c r="E34" s="106">
        <f t="shared" si="22"/>
        <v>0.2857142857142857</v>
      </c>
      <c r="F34" s="106">
        <f t="shared" si="22"/>
        <v>0.55325034578146615</v>
      </c>
      <c r="G34" s="95"/>
      <c r="H34" s="99" t="str">
        <f t="shared" si="22"/>
        <v/>
      </c>
      <c r="I34" s="106">
        <f t="shared" ref="I34:L34" si="23">IF(I$28="","",IF(I$28=0,0,I33/I$28*100))</f>
        <v>0.53191489361702127</v>
      </c>
      <c r="J34" s="106">
        <f t="shared" si="23"/>
        <v>0.49504950495049505</v>
      </c>
      <c r="K34" s="106">
        <f t="shared" si="23"/>
        <v>0</v>
      </c>
      <c r="L34" s="106">
        <f t="shared" si="23"/>
        <v>0.27586206896551724</v>
      </c>
      <c r="M34" s="106">
        <f t="shared" si="22"/>
        <v>0.66050198150594452</v>
      </c>
      <c r="N34" s="102" t="str">
        <f t="shared" si="22"/>
        <v/>
      </c>
      <c r="O34" s="99" t="str">
        <f t="shared" si="22"/>
        <v/>
      </c>
      <c r="P34" s="107">
        <f t="shared" si="22"/>
        <v>0.4944375772558714</v>
      </c>
      <c r="Q34" s="107">
        <f t="shared" si="22"/>
        <v>0.9536784741144414</v>
      </c>
      <c r="R34" s="107">
        <f t="shared" si="22"/>
        <v>0.48231511254019299</v>
      </c>
      <c r="S34" s="118" t="str">
        <f t="shared" si="22"/>
        <v/>
      </c>
      <c r="T34" s="118" t="str">
        <f t="shared" si="22"/>
        <v/>
      </c>
      <c r="U34" s="102" t="str">
        <f t="shared" si="22"/>
        <v/>
      </c>
      <c r="V34" s="99" t="str">
        <f t="shared" si="22"/>
        <v/>
      </c>
      <c r="W34" s="106" t="str">
        <f t="shared" si="22"/>
        <v/>
      </c>
      <c r="X34" s="107" t="str">
        <f t="shared" si="22"/>
        <v/>
      </c>
      <c r="Y34" s="106" t="str">
        <f t="shared" si="22"/>
        <v/>
      </c>
      <c r="Z34" s="106" t="str">
        <f t="shared" si="22"/>
        <v/>
      </c>
      <c r="AA34" s="106" t="str">
        <f t="shared" si="22"/>
        <v/>
      </c>
      <c r="AB34" s="102" t="str">
        <f t="shared" si="22"/>
        <v/>
      </c>
      <c r="AC34" s="99" t="str">
        <f t="shared" si="22"/>
        <v/>
      </c>
      <c r="AD34" s="105" t="str">
        <f t="shared" si="22"/>
        <v/>
      </c>
      <c r="AE34" s="105" t="str">
        <f t="shared" si="22"/>
        <v/>
      </c>
      <c r="AF34" s="105" t="str">
        <f t="shared" si="22"/>
        <v/>
      </c>
      <c r="AG34" s="165" t="str">
        <f t="shared" si="22"/>
        <v/>
      </c>
    </row>
    <row r="35" spans="1:33" x14ac:dyDescent="0.25">
      <c r="A35" s="11" t="s">
        <v>26</v>
      </c>
      <c r="B35" s="12" t="s">
        <v>16</v>
      </c>
      <c r="C35" s="173">
        <v>496</v>
      </c>
      <c r="D35" s="113">
        <v>346</v>
      </c>
      <c r="E35" s="113">
        <v>496</v>
      </c>
      <c r="F35" s="113">
        <v>472</v>
      </c>
      <c r="G35" s="114"/>
      <c r="H35" s="111"/>
      <c r="I35" s="113">
        <v>541</v>
      </c>
      <c r="J35" s="113">
        <v>535</v>
      </c>
      <c r="K35" s="113">
        <v>549</v>
      </c>
      <c r="L35" s="113">
        <v>552</v>
      </c>
      <c r="M35" s="113">
        <v>545</v>
      </c>
      <c r="N35" s="114"/>
      <c r="O35" s="111"/>
      <c r="P35" s="113">
        <v>698</v>
      </c>
      <c r="Q35" s="113">
        <v>597</v>
      </c>
      <c r="R35" s="113">
        <v>588</v>
      </c>
      <c r="S35" s="115"/>
      <c r="T35" s="115"/>
      <c r="U35" s="114"/>
      <c r="V35" s="111"/>
      <c r="W35" s="113"/>
      <c r="X35" s="113"/>
      <c r="Y35" s="113"/>
      <c r="Z35" s="113"/>
      <c r="AA35" s="113"/>
      <c r="AB35" s="114"/>
      <c r="AC35" s="111"/>
      <c r="AD35" s="110"/>
      <c r="AE35" s="110"/>
      <c r="AF35" s="110"/>
      <c r="AG35" s="167"/>
    </row>
    <row r="36" spans="1:33" x14ac:dyDescent="0.25">
      <c r="A36" s="16"/>
      <c r="B36" s="4" t="s">
        <v>17</v>
      </c>
      <c r="C36" s="174">
        <v>20</v>
      </c>
      <c r="D36" s="87">
        <v>22</v>
      </c>
      <c r="E36" s="87">
        <v>40</v>
      </c>
      <c r="F36" s="87">
        <v>30</v>
      </c>
      <c r="G36" s="88"/>
      <c r="H36" s="84"/>
      <c r="I36" s="87">
        <v>64</v>
      </c>
      <c r="J36" s="87">
        <v>42</v>
      </c>
      <c r="K36" s="87">
        <v>33</v>
      </c>
      <c r="L36" s="87">
        <v>46</v>
      </c>
      <c r="M36" s="87">
        <v>69</v>
      </c>
      <c r="N36" s="88"/>
      <c r="O36" s="84"/>
      <c r="P36" s="87">
        <v>62</v>
      </c>
      <c r="Q36" s="87">
        <v>39</v>
      </c>
      <c r="R36" s="87">
        <v>35</v>
      </c>
      <c r="S36" s="89"/>
      <c r="T36" s="89"/>
      <c r="U36" s="88"/>
      <c r="V36" s="84"/>
      <c r="W36" s="87"/>
      <c r="X36" s="87"/>
      <c r="Y36" s="87"/>
      <c r="Z36" s="87"/>
      <c r="AA36" s="87"/>
      <c r="AB36" s="88"/>
      <c r="AC36" s="84"/>
      <c r="AD36" s="83"/>
      <c r="AE36" s="83"/>
      <c r="AF36" s="83"/>
      <c r="AG36" s="159"/>
    </row>
    <row r="37" spans="1:33" x14ac:dyDescent="0.25">
      <c r="A37" s="16"/>
      <c r="B37" s="4" t="s">
        <v>18</v>
      </c>
      <c r="C37" s="175">
        <f>IF(C$35="","",IF(C$35=0,0,C36/C$35*100))</f>
        <v>4.032258064516129</v>
      </c>
      <c r="D37" s="176">
        <f t="shared" ref="D37:AG37" si="24">IF(D$35="","",IF(D$35=0,0,D36/D$35*100))</f>
        <v>6.3583815028901727</v>
      </c>
      <c r="E37" s="176">
        <f t="shared" si="24"/>
        <v>8.064516129032258</v>
      </c>
      <c r="F37" s="176">
        <f t="shared" si="24"/>
        <v>6.3559322033898304</v>
      </c>
      <c r="G37" s="95"/>
      <c r="H37" s="92" t="str">
        <f t="shared" si="24"/>
        <v/>
      </c>
      <c r="I37" s="94">
        <f t="shared" ref="I37:L37" si="25">IF(I$35="","",IF(I$35=0,0,I36/I$35*100))</f>
        <v>11.829944547134936</v>
      </c>
      <c r="J37" s="94">
        <f t="shared" si="25"/>
        <v>7.8504672897196262</v>
      </c>
      <c r="K37" s="94">
        <f t="shared" si="25"/>
        <v>6.0109289617486334</v>
      </c>
      <c r="L37" s="94">
        <f t="shared" si="25"/>
        <v>8.3333333333333321</v>
      </c>
      <c r="M37" s="94">
        <f t="shared" si="24"/>
        <v>12.660550458715598</v>
      </c>
      <c r="N37" s="95" t="str">
        <f t="shared" si="24"/>
        <v/>
      </c>
      <c r="O37" s="92" t="str">
        <f t="shared" si="24"/>
        <v/>
      </c>
      <c r="P37" s="94">
        <f t="shared" si="24"/>
        <v>8.8825214899713476</v>
      </c>
      <c r="Q37" s="94">
        <f t="shared" si="24"/>
        <v>6.5326633165829149</v>
      </c>
      <c r="R37" s="94">
        <f t="shared" si="24"/>
        <v>5.9523809523809517</v>
      </c>
      <c r="S37" s="96" t="str">
        <f t="shared" si="24"/>
        <v/>
      </c>
      <c r="T37" s="96" t="str">
        <f t="shared" si="24"/>
        <v/>
      </c>
      <c r="U37" s="95" t="str">
        <f t="shared" si="24"/>
        <v/>
      </c>
      <c r="V37" s="92" t="str">
        <f t="shared" si="24"/>
        <v/>
      </c>
      <c r="W37" s="94" t="str">
        <f t="shared" si="24"/>
        <v/>
      </c>
      <c r="X37" s="94" t="str">
        <f t="shared" si="24"/>
        <v/>
      </c>
      <c r="Y37" s="94" t="str">
        <f t="shared" si="24"/>
        <v/>
      </c>
      <c r="Z37" s="94" t="str">
        <f t="shared" si="24"/>
        <v/>
      </c>
      <c r="AA37" s="94" t="str">
        <f t="shared" si="24"/>
        <v/>
      </c>
      <c r="AB37" s="95" t="str">
        <f t="shared" si="24"/>
        <v/>
      </c>
      <c r="AC37" s="92" t="str">
        <f t="shared" si="24"/>
        <v/>
      </c>
      <c r="AD37" s="91" t="str">
        <f t="shared" si="24"/>
        <v/>
      </c>
      <c r="AE37" s="91" t="str">
        <f t="shared" si="24"/>
        <v/>
      </c>
      <c r="AF37" s="91" t="str">
        <f t="shared" si="24"/>
        <v/>
      </c>
      <c r="AG37" s="161" t="str">
        <f t="shared" si="24"/>
        <v/>
      </c>
    </row>
    <row r="38" spans="1:33" x14ac:dyDescent="0.25">
      <c r="A38" s="24"/>
      <c r="B38" s="25" t="s">
        <v>19</v>
      </c>
      <c r="C38" s="177">
        <v>0</v>
      </c>
      <c r="D38" s="178">
        <v>0</v>
      </c>
      <c r="E38" s="178">
        <v>0</v>
      </c>
      <c r="F38" s="178">
        <v>0</v>
      </c>
      <c r="G38" s="102"/>
      <c r="H38" s="99"/>
      <c r="I38" s="101">
        <v>1</v>
      </c>
      <c r="J38" s="101">
        <v>0</v>
      </c>
      <c r="K38" s="101">
        <v>0</v>
      </c>
      <c r="L38" s="101">
        <v>0</v>
      </c>
      <c r="M38" s="101">
        <v>1</v>
      </c>
      <c r="N38" s="102"/>
      <c r="O38" s="99"/>
      <c r="P38" s="101">
        <v>1</v>
      </c>
      <c r="Q38" s="101">
        <v>2</v>
      </c>
      <c r="R38" s="101">
        <v>0</v>
      </c>
      <c r="S38" s="103"/>
      <c r="T38" s="103"/>
      <c r="U38" s="102"/>
      <c r="V38" s="99"/>
      <c r="W38" s="101"/>
      <c r="X38" s="101"/>
      <c r="Y38" s="101"/>
      <c r="Z38" s="101"/>
      <c r="AA38" s="101"/>
      <c r="AB38" s="102"/>
      <c r="AC38" s="99"/>
      <c r="AD38" s="98"/>
      <c r="AE38" s="98"/>
      <c r="AF38" s="98"/>
      <c r="AG38" s="163"/>
    </row>
    <row r="39" spans="1:33" x14ac:dyDescent="0.25">
      <c r="A39" s="24"/>
      <c r="B39" s="25" t="s">
        <v>20</v>
      </c>
      <c r="C39" s="175">
        <f>IF(C$35="","",IF(C$35=0,0,C38/C$35*100))</f>
        <v>0</v>
      </c>
      <c r="D39" s="176">
        <f t="shared" ref="D39:AG39" si="26">IF(D$35="","",IF(D$35=0,0,D38/D$35*100))</f>
        <v>0</v>
      </c>
      <c r="E39" s="176">
        <f t="shared" si="26"/>
        <v>0</v>
      </c>
      <c r="F39" s="176">
        <f t="shared" si="26"/>
        <v>0</v>
      </c>
      <c r="G39" s="95"/>
      <c r="H39" s="99" t="str">
        <f t="shared" si="26"/>
        <v/>
      </c>
      <c r="I39" s="94">
        <f t="shared" ref="I39:L39" si="27">IF(I$35="","",IF(I$35=0,0,I38/I$35*100))</f>
        <v>0.18484288354898337</v>
      </c>
      <c r="J39" s="94">
        <f t="shared" si="27"/>
        <v>0</v>
      </c>
      <c r="K39" s="94">
        <f t="shared" si="27"/>
        <v>0</v>
      </c>
      <c r="L39" s="94">
        <f t="shared" si="27"/>
        <v>0</v>
      </c>
      <c r="M39" s="94">
        <f t="shared" si="26"/>
        <v>0.1834862385321101</v>
      </c>
      <c r="N39" s="102" t="str">
        <f t="shared" si="26"/>
        <v/>
      </c>
      <c r="O39" s="99" t="str">
        <f t="shared" si="26"/>
        <v/>
      </c>
      <c r="P39" s="94">
        <f t="shared" si="26"/>
        <v>0.14326647564469913</v>
      </c>
      <c r="Q39" s="94">
        <f t="shared" si="26"/>
        <v>0.33500837520938026</v>
      </c>
      <c r="R39" s="94">
        <f t="shared" si="26"/>
        <v>0</v>
      </c>
      <c r="S39" s="96" t="str">
        <f t="shared" si="26"/>
        <v/>
      </c>
      <c r="T39" s="96" t="str">
        <f t="shared" si="26"/>
        <v/>
      </c>
      <c r="U39" s="102" t="str">
        <f t="shared" si="26"/>
        <v/>
      </c>
      <c r="V39" s="99" t="str">
        <f t="shared" si="26"/>
        <v/>
      </c>
      <c r="W39" s="94" t="str">
        <f t="shared" si="26"/>
        <v/>
      </c>
      <c r="X39" s="94" t="str">
        <f t="shared" si="26"/>
        <v/>
      </c>
      <c r="Y39" s="94" t="str">
        <f t="shared" si="26"/>
        <v/>
      </c>
      <c r="Z39" s="94" t="str">
        <f t="shared" si="26"/>
        <v/>
      </c>
      <c r="AA39" s="94" t="str">
        <f t="shared" si="26"/>
        <v/>
      </c>
      <c r="AB39" s="102" t="str">
        <f t="shared" si="26"/>
        <v/>
      </c>
      <c r="AC39" s="99" t="str">
        <f t="shared" si="26"/>
        <v/>
      </c>
      <c r="AD39" s="91" t="str">
        <f t="shared" si="26"/>
        <v/>
      </c>
      <c r="AE39" s="91" t="str">
        <f t="shared" si="26"/>
        <v/>
      </c>
      <c r="AF39" s="91" t="str">
        <f t="shared" si="26"/>
        <v/>
      </c>
      <c r="AG39" s="161" t="str">
        <f t="shared" si="26"/>
        <v/>
      </c>
    </row>
    <row r="40" spans="1:33" x14ac:dyDescent="0.25">
      <c r="A40" s="24"/>
      <c r="B40" s="25" t="s">
        <v>21</v>
      </c>
      <c r="C40" s="177">
        <v>4</v>
      </c>
      <c r="D40" s="178">
        <v>0</v>
      </c>
      <c r="E40" s="178">
        <v>1</v>
      </c>
      <c r="F40" s="178">
        <v>3</v>
      </c>
      <c r="G40" s="102"/>
      <c r="H40" s="99"/>
      <c r="I40" s="101">
        <v>0</v>
      </c>
      <c r="J40" s="101">
        <v>1</v>
      </c>
      <c r="K40" s="101">
        <v>0</v>
      </c>
      <c r="L40" s="101">
        <v>1</v>
      </c>
      <c r="M40" s="101">
        <v>2</v>
      </c>
      <c r="N40" s="102"/>
      <c r="O40" s="99"/>
      <c r="P40" s="101">
        <v>1</v>
      </c>
      <c r="Q40" s="101">
        <v>1</v>
      </c>
      <c r="R40" s="101">
        <v>0</v>
      </c>
      <c r="S40" s="103"/>
      <c r="T40" s="103"/>
      <c r="U40" s="102"/>
      <c r="V40" s="99"/>
      <c r="W40" s="101"/>
      <c r="X40" s="101"/>
      <c r="Y40" s="101"/>
      <c r="Z40" s="101"/>
      <c r="AA40" s="101"/>
      <c r="AB40" s="102"/>
      <c r="AC40" s="99"/>
      <c r="AD40" s="98"/>
      <c r="AE40" s="98"/>
      <c r="AF40" s="98"/>
      <c r="AG40" s="163"/>
    </row>
    <row r="41" spans="1:33" ht="15.75" thickBot="1" x14ac:dyDescent="0.3">
      <c r="A41" s="24"/>
      <c r="B41" s="25" t="s">
        <v>22</v>
      </c>
      <c r="C41" s="179">
        <f>IF(C$35="","",IF(C$35=0,0,C40/C$35*100))</f>
        <v>0.80645161290322576</v>
      </c>
      <c r="D41" s="106">
        <f t="shared" ref="D41:AG41" si="28">IF(D$35="","",IF(D$35=0,0,D40/D$35*100))</f>
        <v>0</v>
      </c>
      <c r="E41" s="106">
        <f t="shared" si="28"/>
        <v>0.20161290322580644</v>
      </c>
      <c r="F41" s="106">
        <f t="shared" si="28"/>
        <v>0.63559322033898313</v>
      </c>
      <c r="G41" s="95"/>
      <c r="H41" s="99" t="str">
        <f t="shared" si="28"/>
        <v/>
      </c>
      <c r="I41" s="106">
        <f t="shared" ref="I41:L41" si="29">IF(I$35="","",IF(I$35=0,0,I40/I$35*100))</f>
        <v>0</v>
      </c>
      <c r="J41" s="107">
        <f t="shared" si="29"/>
        <v>0.18691588785046731</v>
      </c>
      <c r="K41" s="107">
        <f t="shared" si="29"/>
        <v>0</v>
      </c>
      <c r="L41" s="107">
        <f t="shared" si="29"/>
        <v>0.18115942028985507</v>
      </c>
      <c r="M41" s="107">
        <f t="shared" si="28"/>
        <v>0.3669724770642202</v>
      </c>
      <c r="N41" s="102" t="str">
        <f t="shared" si="28"/>
        <v/>
      </c>
      <c r="O41" s="99" t="str">
        <f t="shared" si="28"/>
        <v/>
      </c>
      <c r="P41" s="107">
        <f t="shared" si="28"/>
        <v>0.14326647564469913</v>
      </c>
      <c r="Q41" s="107">
        <f t="shared" si="28"/>
        <v>0.16750418760469013</v>
      </c>
      <c r="R41" s="107">
        <f t="shared" si="28"/>
        <v>0</v>
      </c>
      <c r="S41" s="108" t="str">
        <f t="shared" si="28"/>
        <v/>
      </c>
      <c r="T41" s="108" t="str">
        <f t="shared" si="28"/>
        <v/>
      </c>
      <c r="U41" s="102" t="str">
        <f t="shared" si="28"/>
        <v/>
      </c>
      <c r="V41" s="99" t="str">
        <f t="shared" si="28"/>
        <v/>
      </c>
      <c r="W41" s="107" t="str">
        <f t="shared" si="28"/>
        <v/>
      </c>
      <c r="X41" s="107" t="str">
        <f t="shared" si="28"/>
        <v/>
      </c>
      <c r="Y41" s="107" t="str">
        <f t="shared" si="28"/>
        <v/>
      </c>
      <c r="Z41" s="107" t="str">
        <f t="shared" si="28"/>
        <v/>
      </c>
      <c r="AA41" s="107" t="str">
        <f t="shared" si="28"/>
        <v/>
      </c>
      <c r="AB41" s="102" t="str">
        <f t="shared" si="28"/>
        <v/>
      </c>
      <c r="AC41" s="99" t="str">
        <f t="shared" si="28"/>
        <v/>
      </c>
      <c r="AD41" s="105" t="str">
        <f t="shared" si="28"/>
        <v/>
      </c>
      <c r="AE41" s="105" t="str">
        <f t="shared" si="28"/>
        <v/>
      </c>
      <c r="AF41" s="105" t="str">
        <f t="shared" si="28"/>
        <v/>
      </c>
      <c r="AG41" s="165" t="str">
        <f t="shared" si="28"/>
        <v/>
      </c>
    </row>
    <row r="42" spans="1:33" x14ac:dyDescent="0.25">
      <c r="A42" s="11" t="s">
        <v>27</v>
      </c>
      <c r="B42" s="12" t="s">
        <v>16</v>
      </c>
      <c r="C42" s="173">
        <v>244</v>
      </c>
      <c r="D42" s="113">
        <v>171</v>
      </c>
      <c r="E42" s="113">
        <v>269</v>
      </c>
      <c r="F42" s="113">
        <v>254</v>
      </c>
      <c r="G42" s="114"/>
      <c r="H42" s="111"/>
      <c r="I42" s="113">
        <v>287</v>
      </c>
      <c r="J42" s="113">
        <v>222</v>
      </c>
      <c r="K42" s="113">
        <v>255</v>
      </c>
      <c r="L42" s="113">
        <v>264</v>
      </c>
      <c r="M42" s="113">
        <v>324</v>
      </c>
      <c r="N42" s="114"/>
      <c r="O42" s="111"/>
      <c r="P42" s="113">
        <v>359</v>
      </c>
      <c r="Q42" s="113">
        <v>262</v>
      </c>
      <c r="R42" s="113">
        <v>281</v>
      </c>
      <c r="S42" s="115"/>
      <c r="T42" s="115"/>
      <c r="U42" s="114"/>
      <c r="V42" s="111"/>
      <c r="W42" s="113"/>
      <c r="X42" s="113"/>
      <c r="Y42" s="113"/>
      <c r="Z42" s="113"/>
      <c r="AA42" s="113"/>
      <c r="AB42" s="114"/>
      <c r="AC42" s="111"/>
      <c r="AD42" s="110"/>
      <c r="AE42" s="110"/>
      <c r="AF42" s="110"/>
      <c r="AG42" s="167"/>
    </row>
    <row r="43" spans="1:33" x14ac:dyDescent="0.25">
      <c r="A43" s="16"/>
      <c r="B43" s="4" t="s">
        <v>17</v>
      </c>
      <c r="C43" s="174">
        <v>17</v>
      </c>
      <c r="D43" s="87">
        <v>17</v>
      </c>
      <c r="E43" s="87">
        <v>11</v>
      </c>
      <c r="F43" s="87">
        <v>23</v>
      </c>
      <c r="G43" s="88"/>
      <c r="H43" s="84"/>
      <c r="I43" s="87">
        <v>17</v>
      </c>
      <c r="J43" s="87">
        <v>8</v>
      </c>
      <c r="K43" s="87">
        <v>13</v>
      </c>
      <c r="L43" s="87">
        <v>17</v>
      </c>
      <c r="M43" s="87">
        <v>14</v>
      </c>
      <c r="N43" s="88"/>
      <c r="O43" s="84"/>
      <c r="P43" s="87">
        <v>31</v>
      </c>
      <c r="Q43" s="87">
        <v>22</v>
      </c>
      <c r="R43" s="87">
        <v>20</v>
      </c>
      <c r="S43" s="89"/>
      <c r="T43" s="89"/>
      <c r="U43" s="88"/>
      <c r="V43" s="84"/>
      <c r="W43" s="87"/>
      <c r="X43" s="87"/>
      <c r="Y43" s="87"/>
      <c r="Z43" s="87"/>
      <c r="AA43" s="87"/>
      <c r="AB43" s="88"/>
      <c r="AC43" s="84"/>
      <c r="AD43" s="83"/>
      <c r="AE43" s="83"/>
      <c r="AF43" s="83"/>
      <c r="AG43" s="159"/>
    </row>
    <row r="44" spans="1:33" x14ac:dyDescent="0.25">
      <c r="A44" s="16"/>
      <c r="B44" s="4" t="s">
        <v>18</v>
      </c>
      <c r="C44" s="175">
        <f>IF(C$42="","",IF(C$42=0,0,C43/C$42*100))</f>
        <v>6.9672131147540979</v>
      </c>
      <c r="D44" s="176">
        <f t="shared" ref="D44:AG44" si="30">IF(D$42="","",IF(D$42=0,0,D43/D$42*100))</f>
        <v>9.9415204678362574</v>
      </c>
      <c r="E44" s="176">
        <f t="shared" si="30"/>
        <v>4.0892193308550189</v>
      </c>
      <c r="F44" s="176">
        <f t="shared" si="30"/>
        <v>9.0551181102362204</v>
      </c>
      <c r="G44" s="95"/>
      <c r="H44" s="92" t="str">
        <f t="shared" si="30"/>
        <v/>
      </c>
      <c r="I44" s="94">
        <f t="shared" ref="I44:L44" si="31">IF(I$42="","",IF(I$42=0,0,I43/I$42*100))</f>
        <v>5.9233449477351918</v>
      </c>
      <c r="J44" s="94">
        <f t="shared" si="31"/>
        <v>3.6036036036036037</v>
      </c>
      <c r="K44" s="94">
        <f t="shared" si="31"/>
        <v>5.0980392156862742</v>
      </c>
      <c r="L44" s="94">
        <f t="shared" si="31"/>
        <v>6.4393939393939394</v>
      </c>
      <c r="M44" s="94">
        <f t="shared" si="30"/>
        <v>4.3209876543209873</v>
      </c>
      <c r="N44" s="95" t="str">
        <f t="shared" si="30"/>
        <v/>
      </c>
      <c r="O44" s="92" t="str">
        <f t="shared" si="30"/>
        <v/>
      </c>
      <c r="P44" s="94">
        <f t="shared" si="30"/>
        <v>8.635097493036211</v>
      </c>
      <c r="Q44" s="94">
        <f t="shared" si="30"/>
        <v>8.3969465648854964</v>
      </c>
      <c r="R44" s="94">
        <f t="shared" si="30"/>
        <v>7.1174377224199299</v>
      </c>
      <c r="S44" s="96" t="str">
        <f t="shared" si="30"/>
        <v/>
      </c>
      <c r="T44" s="96" t="str">
        <f t="shared" si="30"/>
        <v/>
      </c>
      <c r="U44" s="95" t="str">
        <f t="shared" si="30"/>
        <v/>
      </c>
      <c r="V44" s="92" t="str">
        <f t="shared" si="30"/>
        <v/>
      </c>
      <c r="W44" s="94" t="str">
        <f t="shared" si="30"/>
        <v/>
      </c>
      <c r="X44" s="94" t="str">
        <f t="shared" si="30"/>
        <v/>
      </c>
      <c r="Y44" s="94" t="str">
        <f t="shared" si="30"/>
        <v/>
      </c>
      <c r="Z44" s="94" t="str">
        <f t="shared" si="30"/>
        <v/>
      </c>
      <c r="AA44" s="94" t="str">
        <f t="shared" si="30"/>
        <v/>
      </c>
      <c r="AB44" s="95" t="str">
        <f t="shared" si="30"/>
        <v/>
      </c>
      <c r="AC44" s="92" t="str">
        <f t="shared" si="30"/>
        <v/>
      </c>
      <c r="AD44" s="91" t="str">
        <f t="shared" si="30"/>
        <v/>
      </c>
      <c r="AE44" s="91" t="str">
        <f t="shared" si="30"/>
        <v/>
      </c>
      <c r="AF44" s="91" t="str">
        <f t="shared" si="30"/>
        <v/>
      </c>
      <c r="AG44" s="161" t="str">
        <f t="shared" si="30"/>
        <v/>
      </c>
    </row>
    <row r="45" spans="1:33" x14ac:dyDescent="0.25">
      <c r="A45" s="24"/>
      <c r="B45" s="25" t="s">
        <v>19</v>
      </c>
      <c r="C45" s="177">
        <v>0</v>
      </c>
      <c r="D45" s="178">
        <v>1</v>
      </c>
      <c r="E45" s="178">
        <v>0</v>
      </c>
      <c r="F45" s="178">
        <v>0</v>
      </c>
      <c r="G45" s="102"/>
      <c r="H45" s="99"/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2"/>
      <c r="O45" s="99"/>
      <c r="P45" s="101">
        <v>2</v>
      </c>
      <c r="Q45" s="101">
        <v>0</v>
      </c>
      <c r="R45" s="101">
        <v>0</v>
      </c>
      <c r="S45" s="103"/>
      <c r="T45" s="103"/>
      <c r="U45" s="102"/>
      <c r="V45" s="99"/>
      <c r="W45" s="101"/>
      <c r="X45" s="101"/>
      <c r="Y45" s="101"/>
      <c r="Z45" s="101"/>
      <c r="AA45" s="101"/>
      <c r="AB45" s="102"/>
      <c r="AC45" s="99"/>
      <c r="AD45" s="98"/>
      <c r="AE45" s="98"/>
      <c r="AF45" s="98"/>
      <c r="AG45" s="163"/>
    </row>
    <row r="46" spans="1:33" x14ac:dyDescent="0.25">
      <c r="A46" s="24"/>
      <c r="B46" s="25" t="s">
        <v>20</v>
      </c>
      <c r="C46" s="175">
        <f>IF(C$42="","",IF(C$42=0,0,C45/C$42*100))</f>
        <v>0</v>
      </c>
      <c r="D46" s="176">
        <f t="shared" ref="D46:AG46" si="32">IF(D$42="","",IF(D$42=0,0,D45/D$42*100))</f>
        <v>0.58479532163742687</v>
      </c>
      <c r="E46" s="176">
        <f t="shared" si="32"/>
        <v>0</v>
      </c>
      <c r="F46" s="176">
        <f t="shared" si="32"/>
        <v>0</v>
      </c>
      <c r="G46" s="95"/>
      <c r="H46" s="99" t="str">
        <f t="shared" si="32"/>
        <v/>
      </c>
      <c r="I46" s="94">
        <f t="shared" ref="I46:L46" si="33">IF(I$42="","",IF(I$42=0,0,I45/I$42*100))</f>
        <v>0</v>
      </c>
      <c r="J46" s="94">
        <f t="shared" si="33"/>
        <v>0</v>
      </c>
      <c r="K46" s="94">
        <f t="shared" si="33"/>
        <v>0</v>
      </c>
      <c r="L46" s="94">
        <f t="shared" si="33"/>
        <v>0</v>
      </c>
      <c r="M46" s="94">
        <f t="shared" si="32"/>
        <v>0</v>
      </c>
      <c r="N46" s="102" t="str">
        <f t="shared" si="32"/>
        <v/>
      </c>
      <c r="O46" s="99" t="str">
        <f t="shared" si="32"/>
        <v/>
      </c>
      <c r="P46" s="94">
        <f t="shared" si="32"/>
        <v>0.55710306406685239</v>
      </c>
      <c r="Q46" s="94">
        <f t="shared" si="32"/>
        <v>0</v>
      </c>
      <c r="R46" s="94">
        <f t="shared" si="32"/>
        <v>0</v>
      </c>
      <c r="S46" s="96" t="str">
        <f t="shared" si="32"/>
        <v/>
      </c>
      <c r="T46" s="96" t="str">
        <f t="shared" si="32"/>
        <v/>
      </c>
      <c r="U46" s="102" t="str">
        <f t="shared" si="32"/>
        <v/>
      </c>
      <c r="V46" s="99" t="str">
        <f t="shared" si="32"/>
        <v/>
      </c>
      <c r="W46" s="94" t="str">
        <f t="shared" si="32"/>
        <v/>
      </c>
      <c r="X46" s="94" t="str">
        <f t="shared" si="32"/>
        <v/>
      </c>
      <c r="Y46" s="94" t="str">
        <f t="shared" si="32"/>
        <v/>
      </c>
      <c r="Z46" s="94" t="str">
        <f t="shared" si="32"/>
        <v/>
      </c>
      <c r="AA46" s="94" t="str">
        <f t="shared" si="32"/>
        <v/>
      </c>
      <c r="AB46" s="102" t="str">
        <f t="shared" si="32"/>
        <v/>
      </c>
      <c r="AC46" s="99" t="str">
        <f t="shared" si="32"/>
        <v/>
      </c>
      <c r="AD46" s="91" t="str">
        <f t="shared" si="32"/>
        <v/>
      </c>
      <c r="AE46" s="91" t="str">
        <f t="shared" si="32"/>
        <v/>
      </c>
      <c r="AF46" s="91" t="str">
        <f t="shared" si="32"/>
        <v/>
      </c>
      <c r="AG46" s="161" t="str">
        <f t="shared" si="32"/>
        <v/>
      </c>
    </row>
    <row r="47" spans="1:33" x14ac:dyDescent="0.25">
      <c r="A47" s="25"/>
      <c r="B47" s="25" t="s">
        <v>21</v>
      </c>
      <c r="C47" s="177">
        <v>4</v>
      </c>
      <c r="D47" s="178">
        <v>0</v>
      </c>
      <c r="E47" s="178">
        <v>0</v>
      </c>
      <c r="F47" s="178">
        <v>1</v>
      </c>
      <c r="G47" s="102"/>
      <c r="H47" s="99"/>
      <c r="I47" s="101">
        <v>0</v>
      </c>
      <c r="J47" s="101">
        <v>0</v>
      </c>
      <c r="K47" s="101">
        <v>2</v>
      </c>
      <c r="L47" s="101">
        <v>1</v>
      </c>
      <c r="M47" s="101">
        <v>0</v>
      </c>
      <c r="N47" s="102"/>
      <c r="O47" s="99"/>
      <c r="P47" s="101">
        <v>0</v>
      </c>
      <c r="Q47" s="101">
        <v>1</v>
      </c>
      <c r="R47" s="101">
        <v>0</v>
      </c>
      <c r="S47" s="103"/>
      <c r="T47" s="103"/>
      <c r="U47" s="102"/>
      <c r="V47" s="99"/>
      <c r="W47" s="101"/>
      <c r="X47" s="101"/>
      <c r="Y47" s="101"/>
      <c r="Z47" s="101"/>
      <c r="AA47" s="101"/>
      <c r="AB47" s="102"/>
      <c r="AC47" s="99"/>
      <c r="AD47" s="98"/>
      <c r="AE47" s="98"/>
      <c r="AF47" s="98"/>
      <c r="AG47" s="163"/>
    </row>
    <row r="48" spans="1:33" ht="15.75" thickBot="1" x14ac:dyDescent="0.3">
      <c r="A48" s="24"/>
      <c r="B48" s="25" t="s">
        <v>22</v>
      </c>
      <c r="C48" s="179">
        <f>IF(C$42="","",IF(C$42=0,0,C47/C$42*100))</f>
        <v>1.639344262295082</v>
      </c>
      <c r="D48" s="106">
        <f t="shared" ref="D48:AG48" si="34">IF(D$42="","",IF(D$42=0,0,D47/D$42*100))</f>
        <v>0</v>
      </c>
      <c r="E48" s="106">
        <f t="shared" si="34"/>
        <v>0</v>
      </c>
      <c r="F48" s="106">
        <f t="shared" si="34"/>
        <v>0.39370078740157477</v>
      </c>
      <c r="G48" s="95"/>
      <c r="H48" s="99" t="str">
        <f t="shared" si="34"/>
        <v/>
      </c>
      <c r="I48" s="106">
        <f t="shared" ref="I48:L48" si="35">IF(I$42="","",IF(I$42=0,0,I47/I$42*100))</f>
        <v>0</v>
      </c>
      <c r="J48" s="106">
        <f t="shared" si="35"/>
        <v>0</v>
      </c>
      <c r="K48" s="106">
        <f t="shared" si="35"/>
        <v>0.78431372549019607</v>
      </c>
      <c r="L48" s="106">
        <f t="shared" si="35"/>
        <v>0.37878787878787878</v>
      </c>
      <c r="M48" s="106">
        <f t="shared" si="34"/>
        <v>0</v>
      </c>
      <c r="N48" s="102" t="str">
        <f t="shared" si="34"/>
        <v/>
      </c>
      <c r="O48" s="99" t="str">
        <f t="shared" si="34"/>
        <v/>
      </c>
      <c r="P48" s="106">
        <f t="shared" si="34"/>
        <v>0</v>
      </c>
      <c r="Q48" s="106">
        <f t="shared" si="34"/>
        <v>0.38167938931297707</v>
      </c>
      <c r="R48" s="107">
        <f t="shared" si="34"/>
        <v>0</v>
      </c>
      <c r="S48" s="118" t="str">
        <f t="shared" si="34"/>
        <v/>
      </c>
      <c r="T48" s="118" t="str">
        <f t="shared" si="34"/>
        <v/>
      </c>
      <c r="U48" s="102" t="str">
        <f t="shared" si="34"/>
        <v/>
      </c>
      <c r="V48" s="99" t="str">
        <f t="shared" si="34"/>
        <v/>
      </c>
      <c r="W48" s="106" t="str">
        <f t="shared" si="34"/>
        <v/>
      </c>
      <c r="X48" s="107" t="str">
        <f t="shared" si="34"/>
        <v/>
      </c>
      <c r="Y48" s="106" t="str">
        <f t="shared" si="34"/>
        <v/>
      </c>
      <c r="Z48" s="106" t="str">
        <f t="shared" si="34"/>
        <v/>
      </c>
      <c r="AA48" s="106" t="str">
        <f t="shared" si="34"/>
        <v/>
      </c>
      <c r="AB48" s="102" t="str">
        <f t="shared" si="34"/>
        <v/>
      </c>
      <c r="AC48" s="99" t="str">
        <f t="shared" si="34"/>
        <v/>
      </c>
      <c r="AD48" s="105" t="str">
        <f t="shared" si="34"/>
        <v/>
      </c>
      <c r="AE48" s="105" t="str">
        <f t="shared" si="34"/>
        <v/>
      </c>
      <c r="AF48" s="105" t="str">
        <f t="shared" si="34"/>
        <v/>
      </c>
      <c r="AG48" s="165" t="str">
        <f t="shared" si="34"/>
        <v/>
      </c>
    </row>
    <row r="49" spans="1:33" x14ac:dyDescent="0.25">
      <c r="A49" s="27" t="s">
        <v>16</v>
      </c>
      <c r="B49" s="28" t="s">
        <v>16</v>
      </c>
      <c r="C49" s="110">
        <f t="shared" ref="C49:E50" si="36">C7+C14+C21+C28+C35+C42</f>
        <v>2032</v>
      </c>
      <c r="D49" s="110">
        <f t="shared" si="36"/>
        <v>1463</v>
      </c>
      <c r="E49" s="110">
        <f t="shared" si="36"/>
        <v>2097</v>
      </c>
      <c r="F49" s="110">
        <f t="shared" ref="F49" si="37">F7+F14+F21+F28+F35+F42</f>
        <v>2211</v>
      </c>
      <c r="G49" s="114"/>
      <c r="H49" s="111"/>
      <c r="I49" s="113">
        <f t="shared" ref="I49:J49" si="38">I7+I14+I21+I28+I35+I42</f>
        <v>2364</v>
      </c>
      <c r="J49" s="113">
        <f t="shared" si="38"/>
        <v>2102</v>
      </c>
      <c r="K49" s="113">
        <f t="shared" ref="K49:L50" si="39">K7+K14+K21+K28+K35+K42</f>
        <v>2074</v>
      </c>
      <c r="L49" s="113">
        <f t="shared" si="39"/>
        <v>2284</v>
      </c>
      <c r="M49" s="113">
        <f t="shared" ref="M49:R50" si="40">M7+M14+M21+M28+M35+M42</f>
        <v>2413</v>
      </c>
      <c r="N49" s="114"/>
      <c r="O49" s="111"/>
      <c r="P49" s="113">
        <f t="shared" si="40"/>
        <v>2717</v>
      </c>
      <c r="Q49" s="113">
        <f t="shared" si="40"/>
        <v>2397</v>
      </c>
      <c r="R49" s="113">
        <f t="shared" si="40"/>
        <v>2174</v>
      </c>
      <c r="S49" s="115"/>
      <c r="T49" s="115"/>
      <c r="U49" s="114"/>
      <c r="V49" s="111"/>
      <c r="W49" s="113"/>
      <c r="X49" s="113"/>
      <c r="Y49" s="113"/>
      <c r="Z49" s="113"/>
      <c r="AA49" s="113"/>
      <c r="AB49" s="114"/>
      <c r="AC49" s="111"/>
      <c r="AD49" s="110"/>
      <c r="AE49" s="110"/>
      <c r="AF49" s="110"/>
      <c r="AG49" s="167"/>
    </row>
    <row r="50" spans="1:33" x14ac:dyDescent="0.25">
      <c r="A50" s="16"/>
      <c r="B50" s="4" t="s">
        <v>17</v>
      </c>
      <c r="C50" s="83">
        <f t="shared" si="36"/>
        <v>132</v>
      </c>
      <c r="D50" s="83">
        <f t="shared" si="36"/>
        <v>95</v>
      </c>
      <c r="E50" s="83">
        <f t="shared" si="36"/>
        <v>135</v>
      </c>
      <c r="F50" s="83">
        <f t="shared" ref="F50" si="41">F8+F15+F22+F29+F36+F43</f>
        <v>165</v>
      </c>
      <c r="G50" s="88"/>
      <c r="H50" s="84"/>
      <c r="I50" s="87">
        <f t="shared" ref="I50:J50" si="42">I8+I15+I22+I29+I36+I43</f>
        <v>214</v>
      </c>
      <c r="J50" s="87">
        <f t="shared" si="42"/>
        <v>144</v>
      </c>
      <c r="K50" s="87">
        <f t="shared" ref="K50" si="43">K8+K15+K22+K29+K36+K43</f>
        <v>118</v>
      </c>
      <c r="L50" s="87">
        <f t="shared" si="39"/>
        <v>183</v>
      </c>
      <c r="M50" s="87">
        <f t="shared" ref="M50:P50" si="44">M8+M15+M22+M29+M36+M43</f>
        <v>197</v>
      </c>
      <c r="N50" s="88"/>
      <c r="O50" s="84"/>
      <c r="P50" s="87">
        <f t="shared" si="44"/>
        <v>247</v>
      </c>
      <c r="Q50" s="87">
        <f t="shared" si="40"/>
        <v>174</v>
      </c>
      <c r="R50" s="87">
        <f t="shared" si="40"/>
        <v>153</v>
      </c>
      <c r="S50" s="89"/>
      <c r="T50" s="89"/>
      <c r="U50" s="88"/>
      <c r="V50" s="84"/>
      <c r="W50" s="87"/>
      <c r="X50" s="87"/>
      <c r="Y50" s="87"/>
      <c r="Z50" s="87"/>
      <c r="AA50" s="87"/>
      <c r="AB50" s="88"/>
      <c r="AC50" s="84"/>
      <c r="AD50" s="83"/>
      <c r="AE50" s="83"/>
      <c r="AF50" s="83"/>
      <c r="AG50" s="159"/>
    </row>
    <row r="51" spans="1:33" x14ac:dyDescent="0.25">
      <c r="A51" s="16"/>
      <c r="B51" s="4" t="s">
        <v>18</v>
      </c>
      <c r="C51" s="91">
        <f t="shared" ref="C51:E51" si="45">C50/C49*100</f>
        <v>6.4960629921259834</v>
      </c>
      <c r="D51" s="91">
        <f t="shared" si="45"/>
        <v>6.4935064935064926</v>
      </c>
      <c r="E51" s="91">
        <f t="shared" si="45"/>
        <v>6.4377682403433472</v>
      </c>
      <c r="F51" s="91">
        <f t="shared" ref="F51" si="46">F50/F49*100</f>
        <v>7.4626865671641784</v>
      </c>
      <c r="G51" s="95"/>
      <c r="H51" s="92"/>
      <c r="I51" s="94">
        <f t="shared" ref="I51:J51" si="47">I50/I49*100</f>
        <v>9.0524534686971236</v>
      </c>
      <c r="J51" s="94">
        <f t="shared" si="47"/>
        <v>6.8506184586108461</v>
      </c>
      <c r="K51" s="94">
        <f t="shared" ref="K51:L51" si="48">K50/K49*100</f>
        <v>5.689488910318226</v>
      </c>
      <c r="L51" s="94">
        <f t="shared" si="48"/>
        <v>8.0122591943957975</v>
      </c>
      <c r="M51" s="94">
        <f t="shared" ref="M51:R51" si="49">M50/M49*100</f>
        <v>8.164111065064235</v>
      </c>
      <c r="N51" s="184"/>
      <c r="O51" s="92"/>
      <c r="P51" s="94">
        <f t="shared" si="49"/>
        <v>9.0909090909090917</v>
      </c>
      <c r="Q51" s="94">
        <f t="shared" si="49"/>
        <v>7.259073842302878</v>
      </c>
      <c r="R51" s="94">
        <f t="shared" si="49"/>
        <v>7.0377184912603505</v>
      </c>
      <c r="S51" s="96"/>
      <c r="T51" s="96"/>
      <c r="U51" s="95"/>
      <c r="V51" s="92"/>
      <c r="W51" s="94"/>
      <c r="X51" s="94"/>
      <c r="Y51" s="94"/>
      <c r="Z51" s="94"/>
      <c r="AA51" s="94"/>
      <c r="AB51" s="95"/>
      <c r="AC51" s="92"/>
      <c r="AD51" s="91"/>
      <c r="AE51" s="91"/>
      <c r="AF51" s="91"/>
      <c r="AG51" s="161"/>
    </row>
    <row r="52" spans="1:33" x14ac:dyDescent="0.25">
      <c r="A52" s="24"/>
      <c r="B52" s="25" t="s">
        <v>19</v>
      </c>
      <c r="C52" s="98">
        <f t="shared" ref="C52:E52" si="50">C10+C17+C24+C31+C38+C45</f>
        <v>1</v>
      </c>
      <c r="D52" s="98">
        <f t="shared" si="50"/>
        <v>1</v>
      </c>
      <c r="E52" s="98">
        <f t="shared" si="50"/>
        <v>1</v>
      </c>
      <c r="F52" s="98">
        <f t="shared" ref="F52" si="51">F10+F17+F24+F31+F38+F45</f>
        <v>4</v>
      </c>
      <c r="G52" s="102"/>
      <c r="H52" s="99"/>
      <c r="I52" s="101">
        <f t="shared" ref="I52:J52" si="52">I10+I17+I24+I31+I38+I45</f>
        <v>3</v>
      </c>
      <c r="J52" s="101">
        <f t="shared" si="52"/>
        <v>0</v>
      </c>
      <c r="K52" s="101">
        <f t="shared" ref="K52:L52" si="53">K10+K17+K24+K31+K38+K45</f>
        <v>2</v>
      </c>
      <c r="L52" s="101">
        <f t="shared" si="53"/>
        <v>0</v>
      </c>
      <c r="M52" s="101">
        <f t="shared" ref="M52:R52" si="54">M10+M17+M24+M31+M38+M45</f>
        <v>3</v>
      </c>
      <c r="N52" s="102"/>
      <c r="O52" s="99"/>
      <c r="P52" s="101">
        <f t="shared" si="54"/>
        <v>8</v>
      </c>
      <c r="Q52" s="101">
        <f t="shared" si="54"/>
        <v>5</v>
      </c>
      <c r="R52" s="101">
        <f t="shared" si="54"/>
        <v>1</v>
      </c>
      <c r="S52" s="103"/>
      <c r="T52" s="103"/>
      <c r="U52" s="102"/>
      <c r="V52" s="99"/>
      <c r="W52" s="101"/>
      <c r="X52" s="101"/>
      <c r="Y52" s="101"/>
      <c r="Z52" s="101"/>
      <c r="AA52" s="101"/>
      <c r="AB52" s="102"/>
      <c r="AC52" s="99"/>
      <c r="AD52" s="98"/>
      <c r="AE52" s="98"/>
      <c r="AF52" s="98"/>
      <c r="AG52" s="163"/>
    </row>
    <row r="53" spans="1:33" x14ac:dyDescent="0.25">
      <c r="A53" s="24"/>
      <c r="B53" s="25" t="s">
        <v>20</v>
      </c>
      <c r="C53" s="91">
        <f t="shared" ref="C53:E53" si="55">C52/C49*100</f>
        <v>4.9212598425196846E-2</v>
      </c>
      <c r="D53" s="91">
        <f t="shared" si="55"/>
        <v>6.8352699931647304E-2</v>
      </c>
      <c r="E53" s="91">
        <f t="shared" si="55"/>
        <v>4.7687172150691459E-2</v>
      </c>
      <c r="F53" s="91">
        <f t="shared" ref="F53" si="56">F52/F49*100</f>
        <v>0.18091361374943465</v>
      </c>
      <c r="G53" s="95"/>
      <c r="H53" s="99"/>
      <c r="I53" s="94">
        <f t="shared" ref="I53:J53" si="57">I52/I49*100</f>
        <v>0.12690355329949238</v>
      </c>
      <c r="J53" s="94">
        <f t="shared" si="57"/>
        <v>0</v>
      </c>
      <c r="K53" s="94">
        <f t="shared" ref="K53:L53" si="58">K52/K49*100</f>
        <v>9.643201542912247E-2</v>
      </c>
      <c r="L53" s="94">
        <f t="shared" si="58"/>
        <v>0</v>
      </c>
      <c r="M53" s="94">
        <f t="shared" ref="M53:R53" si="59">M52/M49*100</f>
        <v>0.12432656444260257</v>
      </c>
      <c r="N53" s="102"/>
      <c r="O53" s="99"/>
      <c r="P53" s="94">
        <f t="shared" si="59"/>
        <v>0.29444239970555758</v>
      </c>
      <c r="Q53" s="94">
        <f t="shared" si="59"/>
        <v>0.20859407592824364</v>
      </c>
      <c r="R53" s="94">
        <f t="shared" si="59"/>
        <v>4.5998160073597055E-2</v>
      </c>
      <c r="S53" s="96"/>
      <c r="T53" s="96"/>
      <c r="U53" s="102"/>
      <c r="V53" s="99"/>
      <c r="W53" s="94"/>
      <c r="X53" s="94"/>
      <c r="Y53" s="94"/>
      <c r="Z53" s="94"/>
      <c r="AA53" s="94"/>
      <c r="AB53" s="102"/>
      <c r="AC53" s="99"/>
      <c r="AD53" s="91"/>
      <c r="AE53" s="91"/>
      <c r="AF53" s="91"/>
      <c r="AG53" s="161"/>
    </row>
    <row r="54" spans="1:33" x14ac:dyDescent="0.25">
      <c r="A54" s="24"/>
      <c r="B54" s="25" t="s">
        <v>21</v>
      </c>
      <c r="C54" s="98">
        <f t="shared" ref="C54:E54" si="60">C12+C19+C26+C33+C40+C47</f>
        <v>18</v>
      </c>
      <c r="D54" s="98">
        <f t="shared" si="60"/>
        <v>7</v>
      </c>
      <c r="E54" s="98">
        <f t="shared" si="60"/>
        <v>7</v>
      </c>
      <c r="F54" s="98">
        <f t="shared" ref="F54" si="61">F12+F19+F26+F33+F40+F47</f>
        <v>11</v>
      </c>
      <c r="G54" s="102"/>
      <c r="H54" s="99"/>
      <c r="I54" s="101">
        <f t="shared" ref="I54:J54" si="62">I12+I19+I26+I33+I40+I47</f>
        <v>10</v>
      </c>
      <c r="J54" s="101">
        <f t="shared" si="62"/>
        <v>5</v>
      </c>
      <c r="K54" s="101">
        <f t="shared" ref="K54:L54" si="63">K12+K19+K26+K33+K40+K47</f>
        <v>5</v>
      </c>
      <c r="L54" s="101">
        <f t="shared" si="63"/>
        <v>10</v>
      </c>
      <c r="M54" s="101">
        <f t="shared" ref="M54:R54" si="64">M12+M19+M26+M33+M40+M47</f>
        <v>8</v>
      </c>
      <c r="N54" s="102"/>
      <c r="O54" s="99"/>
      <c r="P54" s="101">
        <f t="shared" si="64"/>
        <v>11</v>
      </c>
      <c r="Q54" s="101">
        <f t="shared" si="64"/>
        <v>12</v>
      </c>
      <c r="R54" s="101">
        <f t="shared" si="64"/>
        <v>5</v>
      </c>
      <c r="S54" s="103"/>
      <c r="T54" s="103"/>
      <c r="U54" s="102"/>
      <c r="V54" s="99"/>
      <c r="W54" s="101"/>
      <c r="X54" s="101"/>
      <c r="Y54" s="101"/>
      <c r="Z54" s="101"/>
      <c r="AA54" s="101"/>
      <c r="AB54" s="102"/>
      <c r="AC54" s="99"/>
      <c r="AD54" s="98"/>
      <c r="AE54" s="98"/>
      <c r="AF54" s="98"/>
      <c r="AG54" s="163"/>
    </row>
    <row r="55" spans="1:33" ht="15.75" thickBot="1" x14ac:dyDescent="0.3">
      <c r="A55" s="38"/>
      <c r="B55" s="39" t="s">
        <v>22</v>
      </c>
      <c r="C55" s="105">
        <f t="shared" ref="C55:E55" si="65">C54/C49*100</f>
        <v>0.88582677165354329</v>
      </c>
      <c r="D55" s="105">
        <f t="shared" si="65"/>
        <v>0.4784688995215311</v>
      </c>
      <c r="E55" s="105">
        <f t="shared" si="65"/>
        <v>0.33381020505484027</v>
      </c>
      <c r="F55" s="105">
        <f t="shared" ref="F55" si="66">F54/F49*100</f>
        <v>0.49751243781094528</v>
      </c>
      <c r="G55" s="182"/>
      <c r="H55" s="119"/>
      <c r="I55" s="106">
        <f t="shared" ref="I55:J55" si="67">I54/I49*100</f>
        <v>0.4230118443316413</v>
      </c>
      <c r="J55" s="106">
        <f t="shared" si="67"/>
        <v>0.23786869647954328</v>
      </c>
      <c r="K55" s="106">
        <f t="shared" ref="K55:L55" si="68">K54/K49*100</f>
        <v>0.24108003857280619</v>
      </c>
      <c r="L55" s="106">
        <f t="shared" si="68"/>
        <v>0.43782837127845886</v>
      </c>
      <c r="M55" s="106">
        <f t="shared" ref="M55:R55" si="69">M54/M49*100</f>
        <v>0.33153750518027353</v>
      </c>
      <c r="N55" s="120"/>
      <c r="O55" s="119"/>
      <c r="P55" s="106">
        <f t="shared" si="69"/>
        <v>0.40485829959514169</v>
      </c>
      <c r="Q55" s="106">
        <f t="shared" si="69"/>
        <v>0.50062578222778475</v>
      </c>
      <c r="R55" s="106">
        <f t="shared" si="69"/>
        <v>0.22999080036798528</v>
      </c>
      <c r="S55" s="118"/>
      <c r="T55" s="118"/>
      <c r="U55" s="120"/>
      <c r="V55" s="119"/>
      <c r="W55" s="106"/>
      <c r="X55" s="106"/>
      <c r="Y55" s="106"/>
      <c r="Z55" s="106"/>
      <c r="AA55" s="106"/>
      <c r="AB55" s="120"/>
      <c r="AC55" s="119"/>
      <c r="AD55" s="105"/>
      <c r="AE55" s="105"/>
      <c r="AF55" s="105"/>
      <c r="AG55" s="165"/>
    </row>
  </sheetData>
  <mergeCells count="7">
    <mergeCell ref="AC4:AG4"/>
    <mergeCell ref="A4:B4"/>
    <mergeCell ref="A5:B6"/>
    <mergeCell ref="C4:G4"/>
    <mergeCell ref="H4:N4"/>
    <mergeCell ref="O4:U4"/>
    <mergeCell ref="V4:AB4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42"/>
  <sheetViews>
    <sheetView tabSelected="1" zoomScale="80" zoomScaleNormal="80" workbookViewId="0">
      <selection activeCell="X25" sqref="X25"/>
    </sheetView>
  </sheetViews>
  <sheetFormatPr baseColWidth="10" defaultColWidth="9.140625" defaultRowHeight="15" x14ac:dyDescent="0.25"/>
  <cols>
    <col min="1" max="17" width="9.140625" style="45" customWidth="1"/>
    <col min="18" max="18" width="11.42578125" style="45"/>
    <col min="19" max="19" width="22.42578125" style="45" customWidth="1"/>
    <col min="20" max="20" width="14.85546875" style="45" customWidth="1"/>
    <col min="21" max="23" width="6.28515625" style="45" customWidth="1"/>
    <col min="24" max="25" width="5.5703125" style="45" customWidth="1"/>
    <col min="26" max="26" width="6.28515625" style="45" customWidth="1"/>
    <col min="27" max="27" width="7.7109375" style="45" customWidth="1"/>
    <col min="28" max="31" width="7.140625" style="45" customWidth="1"/>
    <col min="32" max="33" width="9.28515625" style="45" customWidth="1"/>
    <col min="34" max="50" width="9.140625" style="45" customWidth="1"/>
    <col min="51" max="51" width="11.5703125" style="45" customWidth="1"/>
    <col min="52" max="1025" width="9.140625" style="45" customWidth="1"/>
  </cols>
  <sheetData>
    <row r="1" spans="1:71" x14ac:dyDescent="0.25">
      <c r="A1" s="46" t="s">
        <v>68</v>
      </c>
    </row>
    <row r="2" spans="1:71" x14ac:dyDescent="0.25">
      <c r="R2" s="195" t="s">
        <v>2</v>
      </c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</row>
    <row r="3" spans="1:71" x14ac:dyDescent="0.25">
      <c r="T3" s="48">
        <v>1</v>
      </c>
      <c r="U3" s="48">
        <v>2</v>
      </c>
      <c r="V3" s="49">
        <v>3</v>
      </c>
      <c r="W3" s="48">
        <v>4</v>
      </c>
      <c r="X3" s="48">
        <v>5</v>
      </c>
      <c r="Y3" s="48">
        <v>6</v>
      </c>
      <c r="Z3" s="48">
        <v>7</v>
      </c>
      <c r="AA3" s="48">
        <v>8</v>
      </c>
      <c r="AB3" s="48">
        <v>9</v>
      </c>
      <c r="AC3" s="49">
        <v>10</v>
      </c>
      <c r="AD3" s="49">
        <v>11</v>
      </c>
      <c r="AE3" s="48">
        <v>12</v>
      </c>
      <c r="AF3" s="48">
        <v>13</v>
      </c>
      <c r="AG3" s="48">
        <v>14</v>
      </c>
      <c r="AH3" s="48">
        <v>15</v>
      </c>
      <c r="AI3" s="49">
        <v>16</v>
      </c>
      <c r="AJ3" s="49">
        <v>17</v>
      </c>
      <c r="AK3" s="49">
        <v>18</v>
      </c>
      <c r="AL3" s="49">
        <v>19</v>
      </c>
      <c r="AM3" s="49">
        <v>20</v>
      </c>
      <c r="AN3" s="49">
        <v>21</v>
      </c>
      <c r="AO3" s="49">
        <v>22</v>
      </c>
      <c r="AP3" s="49">
        <v>23</v>
      </c>
      <c r="AQ3" s="49">
        <v>24</v>
      </c>
      <c r="AR3" s="49">
        <v>25</v>
      </c>
      <c r="AS3" s="49">
        <v>26</v>
      </c>
      <c r="AT3" s="49">
        <v>27</v>
      </c>
      <c r="AU3" s="49">
        <v>28</v>
      </c>
      <c r="AV3" s="49">
        <v>29</v>
      </c>
      <c r="AW3" s="49">
        <v>30</v>
      </c>
      <c r="AX3" s="49">
        <v>31</v>
      </c>
      <c r="AY3" s="49">
        <v>32</v>
      </c>
      <c r="AZ3" s="49">
        <v>33</v>
      </c>
      <c r="BA3" s="49">
        <v>34</v>
      </c>
      <c r="BB3" s="49">
        <v>35</v>
      </c>
      <c r="BC3" s="49">
        <v>36</v>
      </c>
      <c r="BD3" s="49">
        <v>37</v>
      </c>
      <c r="BE3" s="49">
        <v>38</v>
      </c>
      <c r="BF3" s="49">
        <v>39</v>
      </c>
      <c r="BG3" s="49">
        <v>40</v>
      </c>
      <c r="BH3" s="49">
        <v>41</v>
      </c>
      <c r="BI3" s="49">
        <v>42</v>
      </c>
      <c r="BJ3" s="49">
        <v>43</v>
      </c>
      <c r="BK3" s="49">
        <v>44</v>
      </c>
      <c r="BL3" s="49">
        <v>45</v>
      </c>
      <c r="BM3" s="49">
        <v>46</v>
      </c>
      <c r="BN3" s="49">
        <v>47</v>
      </c>
      <c r="BO3" s="49">
        <v>48</v>
      </c>
      <c r="BP3" s="49">
        <v>49</v>
      </c>
      <c r="BQ3" s="49">
        <v>50</v>
      </c>
      <c r="BR3" s="49">
        <v>51</v>
      </c>
      <c r="BS3" s="49">
        <v>52</v>
      </c>
    </row>
    <row r="4" spans="1:71" x14ac:dyDescent="0.25">
      <c r="S4" s="50" t="s">
        <v>69</v>
      </c>
      <c r="T4" s="51">
        <f>SUM(ENERO!D49:H49)</f>
        <v>8638</v>
      </c>
      <c r="U4" s="51">
        <f>SUM(ENERO!K49:O49)</f>
        <v>8450</v>
      </c>
      <c r="V4" s="45">
        <f>SUM(ENERO!R49:V49)</f>
        <v>8160</v>
      </c>
      <c r="W4" s="51">
        <v>8048</v>
      </c>
      <c r="X4" s="51">
        <v>8912</v>
      </c>
      <c r="Y4" s="51">
        <v>8871</v>
      </c>
      <c r="Z4" s="51">
        <v>8909</v>
      </c>
      <c r="AA4" s="51">
        <v>5705</v>
      </c>
      <c r="AB4" s="51">
        <v>9592</v>
      </c>
      <c r="AC4" s="45">
        <v>8271</v>
      </c>
      <c r="AD4" s="45">
        <v>10518</v>
      </c>
      <c r="AE4" s="51">
        <v>8366</v>
      </c>
      <c r="AF4" s="51">
        <v>12390</v>
      </c>
      <c r="AG4" s="51">
        <v>7585</v>
      </c>
      <c r="AH4" s="51">
        <v>12230</v>
      </c>
      <c r="AI4" s="45">
        <v>17369</v>
      </c>
      <c r="AJ4" s="45">
        <v>11898</v>
      </c>
      <c r="AK4" s="45">
        <v>10145</v>
      </c>
      <c r="AL4" s="45">
        <v>13124</v>
      </c>
      <c r="AM4" s="45">
        <v>11379</v>
      </c>
      <c r="AN4" s="45">
        <v>6154</v>
      </c>
      <c r="AO4" s="45">
        <v>11500</v>
      </c>
      <c r="AP4" s="45">
        <v>10916</v>
      </c>
      <c r="AQ4" s="45">
        <v>10560</v>
      </c>
      <c r="AR4" s="45">
        <v>5379</v>
      </c>
      <c r="AS4" s="45">
        <v>12280</v>
      </c>
      <c r="AT4" s="45">
        <v>12559</v>
      </c>
      <c r="AU4" s="45">
        <v>10683</v>
      </c>
      <c r="AV4" s="45">
        <v>9378</v>
      </c>
      <c r="AW4" s="45">
        <v>8947</v>
      </c>
      <c r="AX4" s="45">
        <v>10211</v>
      </c>
      <c r="AY4" s="45">
        <v>11237</v>
      </c>
    </row>
    <row r="5" spans="1:71" x14ac:dyDescent="0.25">
      <c r="S5" s="52" t="s">
        <v>17</v>
      </c>
      <c r="T5" s="45">
        <f>SUM(ENERO!D50:H50)</f>
        <v>284</v>
      </c>
      <c r="U5" s="45">
        <f>SUM(ENERO!K50:O50)</f>
        <v>178</v>
      </c>
      <c r="V5" s="45">
        <f>SUM(ENERO!R50:V50)</f>
        <v>163</v>
      </c>
      <c r="W5" s="45">
        <v>177</v>
      </c>
      <c r="X5" s="45">
        <v>200</v>
      </c>
      <c r="Y5" s="45">
        <v>200</v>
      </c>
      <c r="Z5" s="45">
        <v>206</v>
      </c>
      <c r="AA5" s="45">
        <v>143</v>
      </c>
      <c r="AB5" s="45">
        <v>255</v>
      </c>
      <c r="AC5" s="45">
        <v>203</v>
      </c>
      <c r="AD5" s="45">
        <v>275</v>
      </c>
      <c r="AE5" s="45">
        <v>270</v>
      </c>
      <c r="AF5" s="45">
        <v>547</v>
      </c>
      <c r="AG5" s="45">
        <v>397</v>
      </c>
      <c r="AH5" s="45">
        <v>623</v>
      </c>
      <c r="AI5" s="45">
        <v>769</v>
      </c>
      <c r="AJ5" s="45">
        <v>766</v>
      </c>
      <c r="AK5" s="45">
        <v>782</v>
      </c>
      <c r="AL5" s="45">
        <v>1144</v>
      </c>
      <c r="AM5" s="45">
        <v>1161</v>
      </c>
      <c r="AN5" s="45">
        <v>671</v>
      </c>
      <c r="AO5" s="45">
        <v>1044</v>
      </c>
      <c r="AP5" s="45">
        <v>835</v>
      </c>
      <c r="AQ5" s="45">
        <v>799</v>
      </c>
      <c r="AR5" s="45">
        <v>488</v>
      </c>
      <c r="AS5" s="45">
        <v>921</v>
      </c>
      <c r="AT5" s="45">
        <v>968</v>
      </c>
      <c r="AU5" s="45">
        <v>793</v>
      </c>
      <c r="AV5" s="45">
        <v>812</v>
      </c>
      <c r="AW5" s="45">
        <v>831</v>
      </c>
      <c r="AX5" s="45">
        <v>703</v>
      </c>
      <c r="AY5" s="45">
        <v>856</v>
      </c>
    </row>
    <row r="6" spans="1:71" x14ac:dyDescent="0.25">
      <c r="S6" s="4" t="s">
        <v>18</v>
      </c>
      <c r="T6" s="53">
        <f>T5/T4*100</f>
        <v>3.2877981014123638</v>
      </c>
      <c r="U6" s="53">
        <f>U5/U4*100</f>
        <v>2.1065088757396451</v>
      </c>
      <c r="V6" s="53">
        <f>V5/V4*100</f>
        <v>1.9975490196078429</v>
      </c>
      <c r="W6" s="53">
        <v>2.1993041749503002</v>
      </c>
      <c r="X6" s="53">
        <v>2.24416517055655</v>
      </c>
      <c r="Y6" s="53">
        <v>2.25453725622816</v>
      </c>
      <c r="Z6" s="53">
        <f>Z5/Z4*100</f>
        <v>2.3122684925356385</v>
      </c>
      <c r="AA6" s="53">
        <f>AA5/AA4*100</f>
        <v>2.5065731814198071</v>
      </c>
      <c r="AB6" s="53">
        <f>AB5/AB4*100</f>
        <v>2.6584653878231856</v>
      </c>
      <c r="AC6" s="53">
        <f>AC5/AC4*100</f>
        <v>2.4543586023455446</v>
      </c>
      <c r="AD6" s="53">
        <f>AD5/AD4*100</f>
        <v>2.6145655067503326</v>
      </c>
      <c r="AE6" s="53">
        <f t="shared" ref="AE6:AJ6" si="0">AE5/AE4*100</f>
        <v>3.2273487927324886</v>
      </c>
      <c r="AF6" s="53">
        <f t="shared" si="0"/>
        <v>4.4148506860371262</v>
      </c>
      <c r="AG6" s="53">
        <f t="shared" si="0"/>
        <v>5.2340145023071853</v>
      </c>
      <c r="AH6" s="53">
        <f t="shared" si="0"/>
        <v>5.0940310711365493</v>
      </c>
      <c r="AI6" s="53">
        <f t="shared" si="0"/>
        <v>4.4274281766365364</v>
      </c>
      <c r="AJ6" s="53">
        <f t="shared" si="0"/>
        <v>6.4380568162716418</v>
      </c>
      <c r="AK6" s="53">
        <v>7.7</v>
      </c>
      <c r="AL6" s="53">
        <v>8.6999999999999993</v>
      </c>
      <c r="AM6" s="53">
        <v>10.1</v>
      </c>
      <c r="AN6" s="53">
        <v>11</v>
      </c>
      <c r="AO6" s="53">
        <v>8.98</v>
      </c>
      <c r="AP6" s="53">
        <v>7.6</v>
      </c>
      <c r="AQ6" s="53">
        <v>7.5</v>
      </c>
      <c r="AR6" s="53">
        <v>9.1</v>
      </c>
      <c r="AS6" s="53">
        <v>7.4493716178046139</v>
      </c>
      <c r="AT6" s="53">
        <v>7.8</v>
      </c>
      <c r="AU6" s="53">
        <v>7.2757115754824584</v>
      </c>
      <c r="AV6" s="53">
        <v>8.6260764045292309</v>
      </c>
      <c r="AW6" s="53">
        <v>9.3000000000000007</v>
      </c>
      <c r="AX6" s="53">
        <f>AX5/AX4*100</f>
        <v>6.8847321516012139</v>
      </c>
      <c r="AY6" s="53">
        <v>7.6176915546854147</v>
      </c>
      <c r="AZ6" s="53"/>
      <c r="BA6" s="53"/>
      <c r="BB6" s="53"/>
      <c r="BC6" s="53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</row>
    <row r="7" spans="1:71" x14ac:dyDescent="0.25">
      <c r="S7" s="45" t="s">
        <v>19</v>
      </c>
      <c r="T7" s="45">
        <f>SUM(ENERO!D52:H52)</f>
        <v>7</v>
      </c>
      <c r="U7" s="45">
        <f>SUM(ENERO!K52:O52)</f>
        <v>8</v>
      </c>
      <c r="V7" s="45">
        <f>SUM(ENERO!R52:V52)</f>
        <v>10</v>
      </c>
      <c r="W7" s="45">
        <v>12</v>
      </c>
      <c r="X7" s="45">
        <v>3</v>
      </c>
      <c r="Y7" s="45">
        <v>4</v>
      </c>
      <c r="Z7" s="45">
        <v>5</v>
      </c>
      <c r="AA7" s="45">
        <v>4</v>
      </c>
      <c r="AB7" s="45">
        <v>17</v>
      </c>
      <c r="AC7" s="45">
        <v>11</v>
      </c>
      <c r="AD7" s="45">
        <v>14</v>
      </c>
      <c r="AE7" s="45">
        <v>12</v>
      </c>
      <c r="AF7" s="45">
        <v>22</v>
      </c>
      <c r="AG7" s="45">
        <v>10</v>
      </c>
      <c r="AH7" s="45">
        <v>14</v>
      </c>
      <c r="AI7" s="45">
        <v>29</v>
      </c>
      <c r="AJ7" s="45">
        <v>20</v>
      </c>
      <c r="AK7" s="45">
        <v>12</v>
      </c>
      <c r="AL7" s="45">
        <v>10</v>
      </c>
      <c r="AM7" s="45">
        <v>11</v>
      </c>
      <c r="AN7" s="45">
        <v>4</v>
      </c>
      <c r="AO7" s="45">
        <v>16</v>
      </c>
      <c r="AP7" s="45">
        <v>9</v>
      </c>
      <c r="AQ7" s="45">
        <v>21</v>
      </c>
      <c r="AR7" s="45">
        <v>20</v>
      </c>
      <c r="AS7" s="45">
        <v>49</v>
      </c>
      <c r="AT7" s="45">
        <v>57</v>
      </c>
      <c r="AU7" s="45">
        <v>42</v>
      </c>
      <c r="AV7" s="45">
        <v>44</v>
      </c>
      <c r="AW7" s="45">
        <v>20</v>
      </c>
      <c r="AX7" s="45">
        <v>8</v>
      </c>
      <c r="AY7" s="45">
        <v>8</v>
      </c>
    </row>
    <row r="8" spans="1:71" x14ac:dyDescent="0.25">
      <c r="R8" s="4"/>
      <c r="S8" s="45" t="s">
        <v>20</v>
      </c>
      <c r="T8" s="54">
        <f>T7/T4*100</f>
        <v>8.1037277147487846E-2</v>
      </c>
      <c r="U8" s="54">
        <f>U7/U4*100</f>
        <v>9.4674556213017749E-2</v>
      </c>
      <c r="V8" s="54">
        <f>V7/V4*100</f>
        <v>0.12254901960784313</v>
      </c>
      <c r="W8" s="54">
        <v>0.14910536779324099</v>
      </c>
      <c r="X8" s="45">
        <v>3.3662477558348301E-2</v>
      </c>
      <c r="Y8" s="45">
        <v>4.5090745124563202E-2</v>
      </c>
      <c r="Z8" s="54">
        <f>Z7/Z4*100</f>
        <v>5.6123021663486358E-2</v>
      </c>
      <c r="AA8" s="54">
        <f>AA7/AA4*100</f>
        <v>7.0113935144609993E-2</v>
      </c>
      <c r="AB8" s="54">
        <f>AB7/AB4*100</f>
        <v>0.17723102585487907</v>
      </c>
      <c r="AC8" s="54">
        <f>AC7/AC4*100</f>
        <v>0.13299480111232015</v>
      </c>
      <c r="AD8" s="54">
        <f>AD7/AD4*100</f>
        <v>0.13310515307092605</v>
      </c>
      <c r="AE8" s="54">
        <f t="shared" ref="AE8:AJ8" si="1">AE7/AE4*100</f>
        <v>0.14343772412144393</v>
      </c>
      <c r="AF8" s="54">
        <f t="shared" si="1"/>
        <v>0.17756255044390637</v>
      </c>
      <c r="AG8" s="54">
        <f t="shared" si="1"/>
        <v>0.13183915622940012</v>
      </c>
      <c r="AH8" s="54">
        <f t="shared" si="1"/>
        <v>0.11447260834014716</v>
      </c>
      <c r="AI8" s="54">
        <f t="shared" si="1"/>
        <v>0.16696413149864703</v>
      </c>
      <c r="AJ8" s="54">
        <f t="shared" si="1"/>
        <v>0.16809547823163556</v>
      </c>
      <c r="AK8" s="53">
        <v>0.1</v>
      </c>
      <c r="AL8" s="53">
        <v>0.1</v>
      </c>
      <c r="AM8" s="53">
        <v>0.1</v>
      </c>
      <c r="AN8" s="53">
        <v>0.1</v>
      </c>
      <c r="AO8" s="53">
        <v>0.15</v>
      </c>
      <c r="AP8" s="53">
        <v>0.1</v>
      </c>
      <c r="AQ8" s="53">
        <v>0.2</v>
      </c>
      <c r="AR8" s="53">
        <v>0.4</v>
      </c>
      <c r="AS8" s="53">
        <v>0.39398218678131064</v>
      </c>
      <c r="AT8" s="53">
        <v>0.5</v>
      </c>
      <c r="AU8" s="53">
        <v>0.40102887957729888</v>
      </c>
      <c r="AV8" s="53">
        <v>0.46058045898625588</v>
      </c>
      <c r="AW8" s="53">
        <v>0.2</v>
      </c>
      <c r="AX8" s="53">
        <f>AX7/AX4*100</f>
        <v>7.8346880814807562E-2</v>
      </c>
      <c r="AY8" s="53">
        <v>7.119337901575154E-2</v>
      </c>
      <c r="AZ8" s="53"/>
      <c r="BA8" s="53"/>
      <c r="BB8" s="53"/>
      <c r="BC8" s="53"/>
    </row>
    <row r="9" spans="1:71" x14ac:dyDescent="0.25">
      <c r="S9" s="52" t="s">
        <v>21</v>
      </c>
      <c r="T9" s="45">
        <f>SUM(ENERO!D54:H54)</f>
        <v>64</v>
      </c>
      <c r="U9" s="45">
        <f>SUM(ENERO!K54:O54)</f>
        <v>32</v>
      </c>
      <c r="V9" s="45">
        <f>SUM(ENERO!R54:V54)</f>
        <v>60</v>
      </c>
      <c r="W9" s="45">
        <v>80</v>
      </c>
      <c r="X9" s="45">
        <v>93</v>
      </c>
      <c r="Y9" s="45">
        <v>75</v>
      </c>
      <c r="Z9" s="45">
        <v>57</v>
      </c>
      <c r="AA9" s="45">
        <v>41</v>
      </c>
      <c r="AB9" s="45">
        <v>47</v>
      </c>
      <c r="AC9" s="45">
        <v>58</v>
      </c>
      <c r="AD9" s="45">
        <v>97</v>
      </c>
      <c r="AE9" s="45">
        <v>102</v>
      </c>
      <c r="AF9" s="45">
        <v>155</v>
      </c>
      <c r="AG9" s="45">
        <v>95</v>
      </c>
      <c r="AH9" s="45">
        <v>131</v>
      </c>
      <c r="AI9" s="45">
        <v>198</v>
      </c>
      <c r="AJ9" s="45">
        <v>100</v>
      </c>
      <c r="AK9" s="45">
        <v>63</v>
      </c>
      <c r="AL9" s="45">
        <v>79</v>
      </c>
      <c r="AM9" s="45">
        <v>72</v>
      </c>
      <c r="AN9" s="45">
        <v>42</v>
      </c>
      <c r="AO9" s="45">
        <v>70</v>
      </c>
      <c r="AP9" s="45">
        <v>77</v>
      </c>
      <c r="AQ9" s="45">
        <v>46</v>
      </c>
      <c r="AR9" s="45">
        <v>32</v>
      </c>
      <c r="AS9" s="45">
        <v>81</v>
      </c>
      <c r="AT9" s="45">
        <v>85</v>
      </c>
      <c r="AU9" s="45">
        <v>57</v>
      </c>
      <c r="AV9" s="45">
        <v>44</v>
      </c>
      <c r="AW9" s="45">
        <v>26</v>
      </c>
      <c r="AX9" s="45">
        <v>58</v>
      </c>
      <c r="AY9" s="45">
        <v>38</v>
      </c>
    </row>
    <row r="10" spans="1:71" x14ac:dyDescent="0.25">
      <c r="S10" s="55" t="s">
        <v>22</v>
      </c>
      <c r="T10" s="56">
        <f>T9/T4*100</f>
        <v>0.74091224820560309</v>
      </c>
      <c r="U10" s="56">
        <f>U9/U4*100</f>
        <v>0.378698224852071</v>
      </c>
      <c r="V10" s="56">
        <f>V9/V4*100</f>
        <v>0.73529411764705876</v>
      </c>
      <c r="W10" s="56">
        <v>0.99403578528827097</v>
      </c>
      <c r="X10" s="56">
        <v>1.0435368043088</v>
      </c>
      <c r="Y10" s="56">
        <v>0.84545147108555996</v>
      </c>
      <c r="Z10" s="56">
        <f>Z9/Z4*100</f>
        <v>0.63980244696374455</v>
      </c>
      <c r="AA10" s="56">
        <f>AA9/AA4*100</f>
        <v>0.71866783523225242</v>
      </c>
      <c r="AB10" s="56">
        <f>AB9/AB4*100</f>
        <v>0.48999165971643038</v>
      </c>
      <c r="AC10" s="56">
        <f>AC9/AC4*100</f>
        <v>0.70124531495586984</v>
      </c>
      <c r="AD10" s="56">
        <f>AD9/AD4*100</f>
        <v>0.92222856056284463</v>
      </c>
      <c r="AE10" s="56">
        <f t="shared" ref="AE10:AJ10" si="2">AE9/AE4*100</f>
        <v>1.2192206550322735</v>
      </c>
      <c r="AF10" s="56">
        <f t="shared" si="2"/>
        <v>1.2510088781275222</v>
      </c>
      <c r="AG10" s="56">
        <f t="shared" si="2"/>
        <v>1.2524719841793013</v>
      </c>
      <c r="AH10" s="56">
        <f t="shared" si="2"/>
        <v>1.0711365494685199</v>
      </c>
      <c r="AI10" s="56">
        <f t="shared" si="2"/>
        <v>1.1399620012666245</v>
      </c>
      <c r="AJ10" s="56">
        <f t="shared" si="2"/>
        <v>0.84047739115817777</v>
      </c>
      <c r="AK10" s="56">
        <v>0.6</v>
      </c>
      <c r="AL10" s="56">
        <v>0.6</v>
      </c>
      <c r="AM10" s="56">
        <v>0.6</v>
      </c>
      <c r="AN10" s="56">
        <v>0.69</v>
      </c>
      <c r="AO10" s="56">
        <v>0.65</v>
      </c>
      <c r="AP10" s="56">
        <v>0.7</v>
      </c>
      <c r="AQ10" s="56">
        <v>0.4</v>
      </c>
      <c r="AR10" s="56">
        <v>0.6</v>
      </c>
      <c r="AS10" s="56">
        <v>0.66064298573736591</v>
      </c>
      <c r="AT10" s="56">
        <v>3.4</v>
      </c>
      <c r="AU10" s="56">
        <v>0.52346408166055214</v>
      </c>
      <c r="AV10" s="56">
        <v>0.4692436491825549</v>
      </c>
      <c r="AW10" s="56">
        <v>0.3</v>
      </c>
      <c r="AX10" s="56">
        <f>AX9/AX4*100</f>
        <v>0.56801488590735483</v>
      </c>
      <c r="AY10" s="56">
        <v>0.33816855032481979</v>
      </c>
      <c r="AZ10" s="56"/>
      <c r="BA10" s="56"/>
      <c r="BB10" s="56"/>
      <c r="BC10" s="56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</row>
    <row r="12" spans="1:71" x14ac:dyDescent="0.25">
      <c r="AP12" s="53"/>
      <c r="AQ12" s="53"/>
      <c r="AR12" s="53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</row>
    <row r="18" spans="61:71" x14ac:dyDescent="0.25"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</row>
    <row r="24" spans="61:71" x14ac:dyDescent="0.25"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</row>
    <row r="30" spans="61:71" x14ac:dyDescent="0.25"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</row>
    <row r="36" spans="61:71" x14ac:dyDescent="0.25"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</row>
    <row r="42" spans="61:71" x14ac:dyDescent="0.25"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</row>
  </sheetData>
  <mergeCells count="1">
    <mergeCell ref="R2:AB2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Gráficos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</dc:creator>
  <dc:description/>
  <cp:lastModifiedBy>estssp08</cp:lastModifiedBy>
  <cp:revision>5</cp:revision>
  <dcterms:created xsi:type="dcterms:W3CDTF">2022-12-27T11:58:46Z</dcterms:created>
  <dcterms:modified xsi:type="dcterms:W3CDTF">2023-08-17T11:35:52Z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