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lta Demanda\Alta Demanda - SEMANAL\2022\Diarrea\2022\"/>
    </mc:Choice>
  </mc:AlternateContent>
  <xr:revisionPtr revIDLastSave="0" documentId="13_ncr:1_{F1488213-39AE-4369-AD26-E50D8190FF2B}" xr6:coauthVersionLast="47" xr6:coauthVersionMax="47" xr10:uidLastSave="{00000000-0000-0000-0000-000000000000}"/>
  <bookViews>
    <workbookView xWindow="-120" yWindow="-120" windowWidth="24240" windowHeight="13740" firstSheet="11" activeTab="12" xr2:uid="{00000000-000D-0000-FFFF-FFFF00000000}"/>
  </bookViews>
  <sheets>
    <sheet name="ENERO" sheetId="16" r:id="rId1"/>
    <sheet name="FEBRERO" sheetId="17" r:id="rId2"/>
    <sheet name="MARZO" sheetId="18" r:id="rId3"/>
    <sheet name="ABRIL" sheetId="19" r:id="rId4"/>
    <sheet name="MAYO" sheetId="20" r:id="rId5"/>
    <sheet name="JUNIO" sheetId="21" r:id="rId6"/>
    <sheet name="JULIO" sheetId="22" r:id="rId7"/>
    <sheet name="AGOSTO" sheetId="23" r:id="rId8"/>
    <sheet name="SEPTIEMBRE" sheetId="24" r:id="rId9"/>
    <sheet name="OCTUBRE" sheetId="25" r:id="rId10"/>
    <sheet name="NOVIEMBRE" sheetId="26" r:id="rId11"/>
    <sheet name="DICIEMBRE" sheetId="27" r:id="rId12"/>
    <sheet name="Gráficos" sheetId="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0" i="27" l="1"/>
  <c r="AB20" i="27"/>
  <c r="AC20" i="27"/>
  <c r="AD20" i="27"/>
  <c r="AE20" i="27"/>
  <c r="AF20" i="27"/>
  <c r="AG20" i="27"/>
  <c r="AA21" i="27"/>
  <c r="AB21" i="27"/>
  <c r="AC21" i="27"/>
  <c r="AD21" i="27"/>
  <c r="AE21" i="27"/>
  <c r="AF21" i="27"/>
  <c r="AG21" i="27"/>
  <c r="AA22" i="27"/>
  <c r="AB22" i="27"/>
  <c r="AC22" i="27"/>
  <c r="AD22" i="27"/>
  <c r="AE22" i="27"/>
  <c r="AF22" i="27"/>
  <c r="AG22" i="27"/>
  <c r="AA23" i="27"/>
  <c r="AB23" i="27"/>
  <c r="AC23" i="27"/>
  <c r="AD23" i="27"/>
  <c r="AE23" i="27"/>
  <c r="AF23" i="27"/>
  <c r="AG23" i="27"/>
  <c r="AA24" i="27"/>
  <c r="AB24" i="27"/>
  <c r="AC24" i="27"/>
  <c r="AD24" i="27"/>
  <c r="AE24" i="27"/>
  <c r="AF24" i="27"/>
  <c r="AG24" i="27"/>
  <c r="AA25" i="27"/>
  <c r="AB25" i="27"/>
  <c r="AC25" i="27"/>
  <c r="AD25" i="27"/>
  <c r="AE25" i="27"/>
  <c r="AF25" i="27"/>
  <c r="AG25" i="27"/>
  <c r="AE19" i="27"/>
  <c r="AD19" i="27"/>
  <c r="AC19" i="27"/>
  <c r="AB19" i="27"/>
  <c r="AE16" i="27"/>
  <c r="AD16" i="27"/>
  <c r="AC16" i="27"/>
  <c r="AB16" i="27"/>
  <c r="AA12" i="27"/>
  <c r="AB12" i="27"/>
  <c r="AC12" i="27"/>
  <c r="AD12" i="27"/>
  <c r="AE12" i="27"/>
  <c r="AF12" i="27"/>
  <c r="AG12" i="27"/>
  <c r="AA9" i="27"/>
  <c r="AB9" i="27"/>
  <c r="AC9" i="27"/>
  <c r="AD9" i="27"/>
  <c r="AE9" i="27"/>
  <c r="AF9" i="27"/>
  <c r="AG9" i="27"/>
  <c r="Z24" i="27"/>
  <c r="Y24" i="27"/>
  <c r="X24" i="27"/>
  <c r="W24" i="27"/>
  <c r="V24" i="27"/>
  <c r="U24" i="27"/>
  <c r="T24" i="27"/>
  <c r="Z23" i="27"/>
  <c r="Y23" i="27"/>
  <c r="X23" i="27"/>
  <c r="W23" i="27"/>
  <c r="V23" i="27"/>
  <c r="U23" i="27"/>
  <c r="T23" i="27"/>
  <c r="Z21" i="27"/>
  <c r="Y21" i="27"/>
  <c r="X21" i="27"/>
  <c r="W21" i="27"/>
  <c r="V21" i="27"/>
  <c r="U21" i="27"/>
  <c r="T21" i="27"/>
  <c r="Z20" i="27"/>
  <c r="Y20" i="27"/>
  <c r="X20" i="27"/>
  <c r="W20" i="27"/>
  <c r="V20" i="27"/>
  <c r="U20" i="27"/>
  <c r="T20" i="27"/>
  <c r="Y19" i="27"/>
  <c r="X19" i="27"/>
  <c r="W19" i="27"/>
  <c r="V19" i="27"/>
  <c r="U19" i="27"/>
  <c r="Y16" i="27"/>
  <c r="X16" i="27"/>
  <c r="W16" i="27"/>
  <c r="V16" i="27"/>
  <c r="U16" i="27"/>
  <c r="Z12" i="27"/>
  <c r="Y12" i="27"/>
  <c r="X12" i="27"/>
  <c r="W12" i="27"/>
  <c r="V12" i="27"/>
  <c r="U12" i="27"/>
  <c r="T12" i="27"/>
  <c r="S9" i="27"/>
  <c r="R9" i="27"/>
  <c r="Q9" i="27"/>
  <c r="P9" i="27"/>
  <c r="O9" i="27"/>
  <c r="N9" i="27"/>
  <c r="M9" i="27"/>
  <c r="Z9" i="27"/>
  <c r="Y9" i="27"/>
  <c r="X9" i="27"/>
  <c r="W9" i="27"/>
  <c r="V9" i="27"/>
  <c r="U9" i="27"/>
  <c r="T9" i="27"/>
  <c r="S12" i="27"/>
  <c r="R12" i="27"/>
  <c r="Q12" i="27"/>
  <c r="P12" i="27"/>
  <c r="O12" i="27"/>
  <c r="N12" i="27"/>
  <c r="M12" i="27"/>
  <c r="M20" i="27"/>
  <c r="N20" i="27"/>
  <c r="O20" i="27"/>
  <c r="P20" i="27"/>
  <c r="Q20" i="27"/>
  <c r="R20" i="27"/>
  <c r="S20" i="27"/>
  <c r="M21" i="27"/>
  <c r="N21" i="27"/>
  <c r="O21" i="27"/>
  <c r="P21" i="27"/>
  <c r="Q21" i="27"/>
  <c r="R21" i="27"/>
  <c r="S21" i="27"/>
  <c r="M22" i="27"/>
  <c r="N22" i="27"/>
  <c r="O22" i="27"/>
  <c r="P22" i="27"/>
  <c r="Q22" i="27"/>
  <c r="R22" i="27"/>
  <c r="S22" i="27"/>
  <c r="M23" i="27"/>
  <c r="N23" i="27"/>
  <c r="O23" i="27"/>
  <c r="P23" i="27"/>
  <c r="Q23" i="27"/>
  <c r="R23" i="27"/>
  <c r="S23" i="27"/>
  <c r="M24" i="27"/>
  <c r="N24" i="27"/>
  <c r="O24" i="27"/>
  <c r="P24" i="27"/>
  <c r="Q24" i="27"/>
  <c r="R24" i="27"/>
  <c r="S24" i="27"/>
  <c r="M25" i="27"/>
  <c r="N25" i="27"/>
  <c r="O25" i="27"/>
  <c r="P25" i="27"/>
  <c r="Q25" i="27"/>
  <c r="R25" i="27"/>
  <c r="S25" i="27"/>
  <c r="R19" i="27"/>
  <c r="Q19" i="27"/>
  <c r="P19" i="27"/>
  <c r="O19" i="27"/>
  <c r="N19" i="27"/>
  <c r="R16" i="27"/>
  <c r="Q16" i="27"/>
  <c r="P16" i="27"/>
  <c r="O16" i="27"/>
  <c r="N16" i="27"/>
  <c r="L24" i="27"/>
  <c r="K24" i="27"/>
  <c r="J24" i="27"/>
  <c r="I24" i="27"/>
  <c r="H24" i="27"/>
  <c r="G24" i="27"/>
  <c r="F24" i="27"/>
  <c r="L23" i="27"/>
  <c r="K23" i="27"/>
  <c r="J23" i="27"/>
  <c r="I23" i="27"/>
  <c r="H23" i="27"/>
  <c r="G23" i="27"/>
  <c r="F23" i="27"/>
  <c r="L21" i="27"/>
  <c r="K21" i="27"/>
  <c r="J21" i="27"/>
  <c r="I21" i="27"/>
  <c r="H21" i="27"/>
  <c r="G21" i="27"/>
  <c r="F21" i="27"/>
  <c r="L20" i="27"/>
  <c r="K20" i="27"/>
  <c r="J20" i="27"/>
  <c r="I20" i="27"/>
  <c r="H20" i="27"/>
  <c r="G20" i="27"/>
  <c r="F20" i="27"/>
  <c r="I19" i="27"/>
  <c r="H19" i="27"/>
  <c r="G19" i="27"/>
  <c r="I16" i="27"/>
  <c r="H16" i="27"/>
  <c r="G16" i="27"/>
  <c r="L12" i="27"/>
  <c r="K12" i="27"/>
  <c r="J12" i="27"/>
  <c r="I12" i="27"/>
  <c r="H12" i="27"/>
  <c r="G12" i="27"/>
  <c r="F12" i="27"/>
  <c r="L9" i="27"/>
  <c r="K9" i="27"/>
  <c r="J9" i="27"/>
  <c r="I9" i="27"/>
  <c r="H9" i="27"/>
  <c r="G9" i="27"/>
  <c r="F9" i="27"/>
  <c r="T25" i="27" l="1"/>
  <c r="U25" i="27"/>
  <c r="V25" i="27"/>
  <c r="W25" i="27"/>
  <c r="X25" i="27"/>
  <c r="Y25" i="27"/>
  <c r="Z25" i="27"/>
  <c r="T22" i="27"/>
  <c r="U22" i="27"/>
  <c r="V22" i="27"/>
  <c r="W22" i="27"/>
  <c r="X22" i="27"/>
  <c r="Y22" i="27"/>
  <c r="Z22" i="27"/>
  <c r="F25" i="27"/>
  <c r="G25" i="27"/>
  <c r="H25" i="27"/>
  <c r="I25" i="27"/>
  <c r="J25" i="27"/>
  <c r="K25" i="27"/>
  <c r="L25" i="27"/>
  <c r="F22" i="27"/>
  <c r="G22" i="27"/>
  <c r="H22" i="27"/>
  <c r="I22" i="27"/>
  <c r="J22" i="27"/>
  <c r="K22" i="27"/>
  <c r="L22" i="27"/>
  <c r="D20" i="27"/>
  <c r="E20" i="27"/>
  <c r="D21" i="27"/>
  <c r="E21" i="27"/>
  <c r="D22" i="27"/>
  <c r="E22" i="27"/>
  <c r="D23" i="27"/>
  <c r="E23" i="27"/>
  <c r="D24" i="27"/>
  <c r="E24" i="27"/>
  <c r="D25" i="27"/>
  <c r="E25" i="27"/>
  <c r="C24" i="27"/>
  <c r="C23" i="27"/>
  <c r="C21" i="27"/>
  <c r="C20" i="27"/>
  <c r="C19" i="27"/>
  <c r="C16" i="27"/>
  <c r="D12" i="27"/>
  <c r="E12" i="27"/>
  <c r="C12" i="27"/>
  <c r="D9" i="27"/>
  <c r="E9" i="27"/>
  <c r="C9" i="27"/>
  <c r="AC20" i="26"/>
  <c r="AD20" i="26"/>
  <c r="AE20" i="26"/>
  <c r="AF20" i="26"/>
  <c r="AC21" i="26"/>
  <c r="AD21" i="26"/>
  <c r="AE21" i="26"/>
  <c r="AF21" i="26"/>
  <c r="AC22" i="26"/>
  <c r="AD22" i="26"/>
  <c r="AE22" i="26"/>
  <c r="AF22" i="26"/>
  <c r="AC23" i="26"/>
  <c r="AD23" i="26"/>
  <c r="AE23" i="26"/>
  <c r="AF23" i="26"/>
  <c r="AC24" i="26"/>
  <c r="AD24" i="26"/>
  <c r="AE24" i="26"/>
  <c r="AF24" i="26"/>
  <c r="AC25" i="26"/>
  <c r="AD25" i="26"/>
  <c r="AE25" i="26"/>
  <c r="AF25" i="26"/>
  <c r="AD19" i="26"/>
  <c r="AE19" i="26"/>
  <c r="AF19" i="26"/>
  <c r="AA16" i="26"/>
  <c r="AD16" i="26"/>
  <c r="AE16" i="26"/>
  <c r="AF16" i="26"/>
  <c r="AC12" i="26"/>
  <c r="AD12" i="26"/>
  <c r="AE12" i="26"/>
  <c r="AF12" i="26"/>
  <c r="AC9" i="26"/>
  <c r="AD9" i="26"/>
  <c r="AE9" i="26"/>
  <c r="AF9" i="26"/>
  <c r="C22" i="27" l="1"/>
  <c r="C25" i="27"/>
  <c r="AB12" i="26" l="1"/>
  <c r="AA12" i="26"/>
  <c r="Z12" i="26"/>
  <c r="Y12" i="26"/>
  <c r="X12" i="26"/>
  <c r="W12" i="26"/>
  <c r="V12" i="26"/>
  <c r="AB9" i="26"/>
  <c r="AA9" i="26"/>
  <c r="Z9" i="26"/>
  <c r="Y9" i="26"/>
  <c r="X9" i="26"/>
  <c r="W9" i="26"/>
  <c r="V9" i="26"/>
  <c r="V20" i="26"/>
  <c r="W20" i="26"/>
  <c r="X20" i="26"/>
  <c r="Y20" i="26"/>
  <c r="Z20" i="26"/>
  <c r="AA20" i="26"/>
  <c r="AB20" i="26"/>
  <c r="V21" i="26"/>
  <c r="W21" i="26"/>
  <c r="X21" i="26"/>
  <c r="Y21" i="26"/>
  <c r="Z21" i="26"/>
  <c r="AA21" i="26"/>
  <c r="AB21" i="26"/>
  <c r="V22" i="26"/>
  <c r="W22" i="26"/>
  <c r="X22" i="26"/>
  <c r="Y22" i="26"/>
  <c r="Z22" i="26"/>
  <c r="AA22" i="26"/>
  <c r="AB22" i="26"/>
  <c r="V23" i="26"/>
  <c r="W23" i="26"/>
  <c r="X23" i="26"/>
  <c r="Y23" i="26"/>
  <c r="Z23" i="26"/>
  <c r="AA23" i="26"/>
  <c r="AB23" i="26"/>
  <c r="V24" i="26"/>
  <c r="W24" i="26"/>
  <c r="X24" i="26"/>
  <c r="Y24" i="26"/>
  <c r="Z24" i="26"/>
  <c r="AA24" i="26"/>
  <c r="AB24" i="26"/>
  <c r="V25" i="26"/>
  <c r="W25" i="26"/>
  <c r="X25" i="26"/>
  <c r="Y25" i="26"/>
  <c r="Z25" i="26"/>
  <c r="AA25" i="26"/>
  <c r="AB25" i="26"/>
  <c r="AA19" i="26"/>
  <c r="Z19" i="26"/>
  <c r="Y19" i="26"/>
  <c r="X19" i="26"/>
  <c r="Z16" i="26"/>
  <c r="Y16" i="26"/>
  <c r="X16" i="26"/>
  <c r="S9" i="26"/>
  <c r="S12" i="26"/>
  <c r="O12" i="26"/>
  <c r="P12" i="26"/>
  <c r="Q12" i="26"/>
  <c r="R12" i="26"/>
  <c r="T12" i="26"/>
  <c r="U12" i="26"/>
  <c r="O9" i="26"/>
  <c r="P9" i="26"/>
  <c r="Q9" i="26"/>
  <c r="R9" i="26"/>
  <c r="T9" i="26"/>
  <c r="U9" i="26"/>
  <c r="O20" i="26"/>
  <c r="P20" i="26"/>
  <c r="Q20" i="26"/>
  <c r="R20" i="26"/>
  <c r="S20" i="26"/>
  <c r="T20" i="26"/>
  <c r="U20" i="26"/>
  <c r="O21" i="26"/>
  <c r="P21" i="26"/>
  <c r="Q21" i="26"/>
  <c r="R21" i="26"/>
  <c r="S21" i="26"/>
  <c r="T21" i="26"/>
  <c r="U21" i="26"/>
  <c r="O22" i="26"/>
  <c r="P22" i="26"/>
  <c r="Q22" i="26"/>
  <c r="R22" i="26"/>
  <c r="S22" i="26"/>
  <c r="T22" i="26"/>
  <c r="U22" i="26"/>
  <c r="O23" i="26"/>
  <c r="P23" i="26"/>
  <c r="Q23" i="26"/>
  <c r="R23" i="26"/>
  <c r="S23" i="26"/>
  <c r="T23" i="26"/>
  <c r="U23" i="26"/>
  <c r="O24" i="26"/>
  <c r="P24" i="26"/>
  <c r="Q24" i="26"/>
  <c r="R24" i="26"/>
  <c r="S24" i="26"/>
  <c r="T24" i="26"/>
  <c r="U24" i="26"/>
  <c r="O25" i="26"/>
  <c r="P25" i="26"/>
  <c r="Q25" i="26"/>
  <c r="R25" i="26"/>
  <c r="S25" i="26"/>
  <c r="T25" i="26"/>
  <c r="U25" i="26"/>
  <c r="R16" i="26"/>
  <c r="Q19" i="26"/>
  <c r="P19" i="26"/>
  <c r="R19" i="26"/>
  <c r="S19" i="26"/>
  <c r="T19" i="26"/>
  <c r="P16" i="26"/>
  <c r="Q16" i="26"/>
  <c r="S16" i="26"/>
  <c r="T16" i="26"/>
  <c r="K23" i="26" l="1"/>
  <c r="K24" i="26"/>
  <c r="K25" i="26"/>
  <c r="I24" i="26"/>
  <c r="J24" i="26"/>
  <c r="L24" i="26"/>
  <c r="M24" i="26"/>
  <c r="N24" i="26"/>
  <c r="I23" i="26"/>
  <c r="J23" i="26"/>
  <c r="L23" i="26"/>
  <c r="M23" i="26"/>
  <c r="N23" i="26"/>
  <c r="H24" i="26"/>
  <c r="H23" i="26"/>
  <c r="I20" i="26"/>
  <c r="J20" i="26"/>
  <c r="K20" i="26"/>
  <c r="L20" i="26"/>
  <c r="M20" i="26"/>
  <c r="N20" i="26"/>
  <c r="I21" i="26"/>
  <c r="J21" i="26"/>
  <c r="K21" i="26"/>
  <c r="L21" i="26"/>
  <c r="M21" i="26"/>
  <c r="N21" i="26"/>
  <c r="I22" i="26"/>
  <c r="J22" i="26"/>
  <c r="K22" i="26"/>
  <c r="L22" i="26"/>
  <c r="M22" i="26"/>
  <c r="N22" i="26"/>
  <c r="H21" i="26"/>
  <c r="H20" i="26"/>
  <c r="J19" i="26"/>
  <c r="K19" i="26"/>
  <c r="L19" i="26"/>
  <c r="M19" i="26"/>
  <c r="I19" i="26"/>
  <c r="I9" i="26"/>
  <c r="J9" i="26"/>
  <c r="K9" i="26"/>
  <c r="L9" i="26"/>
  <c r="M9" i="26"/>
  <c r="N9" i="26"/>
  <c r="H9" i="26"/>
  <c r="I12" i="26"/>
  <c r="J12" i="26"/>
  <c r="K12" i="26"/>
  <c r="L12" i="26"/>
  <c r="M12" i="26"/>
  <c r="N12" i="26"/>
  <c r="H12" i="26"/>
  <c r="M16" i="26"/>
  <c r="K16" i="26"/>
  <c r="L16" i="26"/>
  <c r="J16" i="26"/>
  <c r="I16" i="26"/>
  <c r="D20" i="26"/>
  <c r="E20" i="26"/>
  <c r="F20" i="26"/>
  <c r="G20" i="26"/>
  <c r="D21" i="26"/>
  <c r="E21" i="26"/>
  <c r="F21" i="26"/>
  <c r="G21" i="26"/>
  <c r="G22" i="26" s="1"/>
  <c r="D22" i="26"/>
  <c r="E22" i="26"/>
  <c r="F22" i="26"/>
  <c r="D23" i="26"/>
  <c r="E23" i="26"/>
  <c r="F23" i="26"/>
  <c r="G23" i="26"/>
  <c r="D24" i="26"/>
  <c r="D25" i="26" s="1"/>
  <c r="E24" i="26"/>
  <c r="E25" i="26" s="1"/>
  <c r="F24" i="26"/>
  <c r="F25" i="26" s="1"/>
  <c r="G24" i="26"/>
  <c r="G25" i="26"/>
  <c r="D12" i="26"/>
  <c r="E12" i="26"/>
  <c r="F12" i="26"/>
  <c r="G12" i="26"/>
  <c r="D9" i="26"/>
  <c r="E9" i="26"/>
  <c r="F9" i="26"/>
  <c r="G9" i="26"/>
  <c r="AF20" i="25"/>
  <c r="AG20" i="25"/>
  <c r="AF21" i="25"/>
  <c r="AF22" i="25" s="1"/>
  <c r="AG21" i="25"/>
  <c r="AG22" i="25" s="1"/>
  <c r="AF23" i="25"/>
  <c r="AG23" i="25"/>
  <c r="AF24" i="25"/>
  <c r="AF25" i="25" s="1"/>
  <c r="AG24" i="25"/>
  <c r="AF12" i="25"/>
  <c r="AG12" i="25"/>
  <c r="AF9" i="25"/>
  <c r="AG9" i="25"/>
  <c r="AG19" i="25"/>
  <c r="AG16" i="25"/>
  <c r="D19" i="26"/>
  <c r="E19" i="26"/>
  <c r="F19" i="26"/>
  <c r="D16" i="26"/>
  <c r="E16" i="26"/>
  <c r="F16" i="26"/>
  <c r="C24" i="26"/>
  <c r="C23" i="26"/>
  <c r="C21" i="26"/>
  <c r="C20" i="26"/>
  <c r="C19" i="26"/>
  <c r="C16" i="26"/>
  <c r="C12" i="26"/>
  <c r="C9" i="26"/>
  <c r="AE12" i="25"/>
  <c r="Y12" i="25"/>
  <c r="Z12" i="25"/>
  <c r="AA12" i="25"/>
  <c r="AB12" i="25"/>
  <c r="AC12" i="25"/>
  <c r="AD12" i="25"/>
  <c r="Y9" i="25"/>
  <c r="Z9" i="25"/>
  <c r="AA9" i="25"/>
  <c r="AB9" i="25"/>
  <c r="AC9" i="25"/>
  <c r="AD9" i="25"/>
  <c r="AE9" i="25"/>
  <c r="AD19" i="25"/>
  <c r="AC19" i="25"/>
  <c r="AB19" i="25"/>
  <c r="AA19" i="25"/>
  <c r="Z19" i="25"/>
  <c r="AD16" i="25"/>
  <c r="AC16" i="25"/>
  <c r="AB16" i="25"/>
  <c r="AA16" i="25"/>
  <c r="Z16" i="25"/>
  <c r="Y20" i="25"/>
  <c r="Z20" i="25"/>
  <c r="AA20" i="25"/>
  <c r="AB20" i="25"/>
  <c r="AC20" i="25"/>
  <c r="AD20" i="25"/>
  <c r="AE20" i="25"/>
  <c r="Y21" i="25"/>
  <c r="Z21" i="25"/>
  <c r="AA21" i="25"/>
  <c r="AB21" i="25"/>
  <c r="AC21" i="25"/>
  <c r="AD21" i="25"/>
  <c r="AE21" i="25"/>
  <c r="Y22" i="25"/>
  <c r="Z22" i="25"/>
  <c r="AA22" i="25"/>
  <c r="AB22" i="25"/>
  <c r="AC22" i="25"/>
  <c r="AD22" i="25"/>
  <c r="AE22" i="25"/>
  <c r="Y23" i="25"/>
  <c r="Z23" i="25"/>
  <c r="AA23" i="25"/>
  <c r="AB23" i="25"/>
  <c r="AC23" i="25"/>
  <c r="AD23" i="25"/>
  <c r="AE23" i="25"/>
  <c r="Y24" i="25"/>
  <c r="Z24" i="25"/>
  <c r="AA24" i="25"/>
  <c r="AB24" i="25"/>
  <c r="AC24" i="25"/>
  <c r="AD24" i="25"/>
  <c r="AE24" i="25"/>
  <c r="Y25" i="25"/>
  <c r="Z25" i="25"/>
  <c r="AA25" i="25"/>
  <c r="AB25" i="25"/>
  <c r="AC25" i="25"/>
  <c r="AD25" i="25"/>
  <c r="AE25" i="25"/>
  <c r="S16" i="25"/>
  <c r="T16" i="25"/>
  <c r="U16" i="25"/>
  <c r="V16" i="25"/>
  <c r="W16" i="25"/>
  <c r="R23" i="25"/>
  <c r="S23" i="25"/>
  <c r="T23" i="25"/>
  <c r="U23" i="25"/>
  <c r="V23" i="25"/>
  <c r="W23" i="25"/>
  <c r="X23" i="25"/>
  <c r="R24" i="25"/>
  <c r="S24" i="25"/>
  <c r="T24" i="25"/>
  <c r="U24" i="25"/>
  <c r="V24" i="25"/>
  <c r="W24" i="25"/>
  <c r="X24" i="25"/>
  <c r="R25" i="25"/>
  <c r="S25" i="25"/>
  <c r="T25" i="25"/>
  <c r="U25" i="25"/>
  <c r="V25" i="25"/>
  <c r="W25" i="25"/>
  <c r="X25" i="25"/>
  <c r="R20" i="25"/>
  <c r="S20" i="25"/>
  <c r="T20" i="25"/>
  <c r="U20" i="25"/>
  <c r="V20" i="25"/>
  <c r="W20" i="25"/>
  <c r="X20" i="25"/>
  <c r="R21" i="25"/>
  <c r="S21" i="25"/>
  <c r="T21" i="25"/>
  <c r="U21" i="25"/>
  <c r="V21" i="25"/>
  <c r="W21" i="25"/>
  <c r="X21" i="25"/>
  <c r="R22" i="25"/>
  <c r="S22" i="25"/>
  <c r="T22" i="25"/>
  <c r="U22" i="25"/>
  <c r="V22" i="25"/>
  <c r="W22" i="25"/>
  <c r="X22" i="25"/>
  <c r="T19" i="25"/>
  <c r="W19" i="25"/>
  <c r="V19" i="25"/>
  <c r="U19" i="25"/>
  <c r="S19" i="25"/>
  <c r="R12" i="25"/>
  <c r="S12" i="25"/>
  <c r="T12" i="25"/>
  <c r="U12" i="25"/>
  <c r="V12" i="25"/>
  <c r="W12" i="25"/>
  <c r="X12" i="25"/>
  <c r="R9" i="25"/>
  <c r="S9" i="25"/>
  <c r="T9" i="25"/>
  <c r="U9" i="25"/>
  <c r="V9" i="25"/>
  <c r="W9" i="25"/>
  <c r="X9" i="25"/>
  <c r="Q9" i="25"/>
  <c r="C24" i="23"/>
  <c r="C23" i="23"/>
  <c r="C21" i="23"/>
  <c r="C2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C12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C9" i="23"/>
  <c r="C24" i="22"/>
  <c r="C23" i="22"/>
  <c r="C21" i="22"/>
  <c r="C20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C12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C9" i="22"/>
  <c r="C24" i="21"/>
  <c r="C23" i="21"/>
  <c r="C21" i="21"/>
  <c r="C20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C12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C9" i="21"/>
  <c r="D24" i="20"/>
  <c r="D23" i="20"/>
  <c r="D21" i="20"/>
  <c r="D20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C12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C9" i="20"/>
  <c r="C24" i="19"/>
  <c r="C23" i="19"/>
  <c r="C21" i="19"/>
  <c r="C20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C12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C9" i="19"/>
  <c r="C24" i="18"/>
  <c r="C23" i="18"/>
  <c r="C21" i="18"/>
  <c r="C20" i="18"/>
  <c r="D24" i="18"/>
  <c r="D23" i="18"/>
  <c r="D21" i="18"/>
  <c r="D20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C12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C9" i="18"/>
  <c r="G21" i="17"/>
  <c r="G20" i="17"/>
  <c r="C24" i="17"/>
  <c r="C23" i="17"/>
  <c r="C21" i="17"/>
  <c r="C20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C12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C9" i="17"/>
  <c r="F21" i="16"/>
  <c r="F20" i="16"/>
  <c r="C24" i="16"/>
  <c r="C23" i="16"/>
  <c r="C21" i="16"/>
  <c r="C2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C12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C9" i="16"/>
  <c r="D19" i="23"/>
  <c r="E19" i="23"/>
  <c r="F19" i="23"/>
  <c r="G19" i="23"/>
  <c r="J19" i="23"/>
  <c r="K19" i="23"/>
  <c r="L19" i="23"/>
  <c r="M19" i="23"/>
  <c r="N19" i="23"/>
  <c r="R19" i="23"/>
  <c r="S19" i="23"/>
  <c r="T19" i="23"/>
  <c r="U19" i="23"/>
  <c r="X19" i="23"/>
  <c r="Y19" i="23"/>
  <c r="Z19" i="23"/>
  <c r="AA19" i="23"/>
  <c r="AB19" i="23"/>
  <c r="AE19" i="23"/>
  <c r="AF19" i="23"/>
  <c r="AG19" i="23"/>
  <c r="C19" i="23"/>
  <c r="D16" i="23"/>
  <c r="E16" i="23"/>
  <c r="F16" i="23"/>
  <c r="G16" i="23"/>
  <c r="J16" i="23"/>
  <c r="K16" i="23"/>
  <c r="L16" i="23"/>
  <c r="M16" i="23"/>
  <c r="N16" i="23"/>
  <c r="R16" i="23"/>
  <c r="S16" i="23"/>
  <c r="T16" i="23"/>
  <c r="U16" i="23"/>
  <c r="X16" i="23"/>
  <c r="Y16" i="23"/>
  <c r="Z16" i="23"/>
  <c r="AA16" i="23"/>
  <c r="AB16" i="23"/>
  <c r="AE16" i="23"/>
  <c r="AF16" i="23"/>
  <c r="AG16" i="23"/>
  <c r="C16" i="23"/>
  <c r="F19" i="22"/>
  <c r="G19" i="22"/>
  <c r="H19" i="22"/>
  <c r="I19" i="22"/>
  <c r="J19" i="22"/>
  <c r="M19" i="22"/>
  <c r="N19" i="22"/>
  <c r="O19" i="22"/>
  <c r="P19" i="22"/>
  <c r="Q19" i="22"/>
  <c r="T19" i="22"/>
  <c r="U19" i="22"/>
  <c r="V19" i="22"/>
  <c r="W19" i="22"/>
  <c r="X19" i="22"/>
  <c r="Y19" i="22"/>
  <c r="AA19" i="22"/>
  <c r="AB19" i="22"/>
  <c r="AC19" i="22"/>
  <c r="AD19" i="22"/>
  <c r="AE19" i="22"/>
  <c r="C19" i="22"/>
  <c r="F16" i="22"/>
  <c r="G16" i="22"/>
  <c r="H16" i="22"/>
  <c r="I16" i="22"/>
  <c r="J16" i="22"/>
  <c r="M16" i="22"/>
  <c r="N16" i="22"/>
  <c r="O16" i="22"/>
  <c r="P16" i="22"/>
  <c r="Q16" i="22"/>
  <c r="T16" i="22"/>
  <c r="U16" i="22"/>
  <c r="V16" i="22"/>
  <c r="W16" i="22"/>
  <c r="X16" i="22"/>
  <c r="AA16" i="22"/>
  <c r="AB16" i="22"/>
  <c r="AC16" i="22"/>
  <c r="AD16" i="22"/>
  <c r="AE16" i="22"/>
  <c r="C16" i="22"/>
  <c r="D19" i="21"/>
  <c r="E19" i="21"/>
  <c r="H19" i="21"/>
  <c r="I19" i="21"/>
  <c r="J19" i="21"/>
  <c r="K19" i="21"/>
  <c r="L19" i="21"/>
  <c r="O19" i="21"/>
  <c r="P19" i="21"/>
  <c r="Q19" i="21"/>
  <c r="R19" i="21"/>
  <c r="W19" i="21"/>
  <c r="X19" i="21"/>
  <c r="Y19" i="21"/>
  <c r="Z19" i="21"/>
  <c r="AC19" i="21"/>
  <c r="AD19" i="21"/>
  <c r="AE19" i="21"/>
  <c r="AF19" i="21"/>
  <c r="C19" i="21"/>
  <c r="D16" i="21"/>
  <c r="E16" i="21"/>
  <c r="H16" i="21"/>
  <c r="I16" i="21"/>
  <c r="J16" i="21"/>
  <c r="K16" i="21"/>
  <c r="L16" i="21"/>
  <c r="O16" i="21"/>
  <c r="P16" i="21"/>
  <c r="Q16" i="21"/>
  <c r="R16" i="21"/>
  <c r="W16" i="21"/>
  <c r="X16" i="21"/>
  <c r="Y16" i="21"/>
  <c r="Z16" i="21"/>
  <c r="AC16" i="21"/>
  <c r="AD16" i="21"/>
  <c r="AE16" i="21"/>
  <c r="AF16" i="21"/>
  <c r="C16" i="21"/>
  <c r="C23" i="20"/>
  <c r="W20" i="20"/>
  <c r="U19" i="20"/>
  <c r="E19" i="20"/>
  <c r="F19" i="20"/>
  <c r="G19" i="20"/>
  <c r="H19" i="20"/>
  <c r="K19" i="20"/>
  <c r="L19" i="20"/>
  <c r="M19" i="20"/>
  <c r="N19" i="20"/>
  <c r="O19" i="20"/>
  <c r="R19" i="20"/>
  <c r="S19" i="20"/>
  <c r="V19" i="20"/>
  <c r="Y19" i="20"/>
  <c r="Z19" i="20"/>
  <c r="AB19" i="20"/>
  <c r="AC19" i="20"/>
  <c r="AF19" i="20"/>
  <c r="AG19" i="20"/>
  <c r="D19" i="20"/>
  <c r="E16" i="20"/>
  <c r="F16" i="20"/>
  <c r="G16" i="20"/>
  <c r="H16" i="20"/>
  <c r="K16" i="20"/>
  <c r="L16" i="20"/>
  <c r="M16" i="20"/>
  <c r="N16" i="20"/>
  <c r="O16" i="20"/>
  <c r="R16" i="20"/>
  <c r="S16" i="20"/>
  <c r="U16" i="20"/>
  <c r="V16" i="20"/>
  <c r="Y16" i="20"/>
  <c r="Z16" i="20"/>
  <c r="AB16" i="20"/>
  <c r="AC16" i="20"/>
  <c r="AF16" i="20"/>
  <c r="AG16" i="20"/>
  <c r="D16" i="20"/>
  <c r="F19" i="19"/>
  <c r="G19" i="19"/>
  <c r="H19" i="19"/>
  <c r="I19" i="19"/>
  <c r="J19" i="19"/>
  <c r="M19" i="19"/>
  <c r="N19" i="19"/>
  <c r="O19" i="19"/>
  <c r="T19" i="19"/>
  <c r="U19" i="19"/>
  <c r="V19" i="19"/>
  <c r="W19" i="19"/>
  <c r="X19" i="19"/>
  <c r="AA19" i="19"/>
  <c r="AB19" i="19"/>
  <c r="AC19" i="19"/>
  <c r="AD19" i="19"/>
  <c r="AE19" i="19"/>
  <c r="C19" i="19"/>
  <c r="AC16" i="19"/>
  <c r="F16" i="19"/>
  <c r="G16" i="19"/>
  <c r="H16" i="19"/>
  <c r="I16" i="19"/>
  <c r="J16" i="19"/>
  <c r="M16" i="19"/>
  <c r="N16" i="19"/>
  <c r="O16" i="19"/>
  <c r="T16" i="19"/>
  <c r="U16" i="19"/>
  <c r="V16" i="19"/>
  <c r="W16" i="19"/>
  <c r="X16" i="19"/>
  <c r="AA16" i="19"/>
  <c r="AB16" i="19"/>
  <c r="AD16" i="19"/>
  <c r="AE16" i="19"/>
  <c r="C16" i="19"/>
  <c r="AE24" i="18"/>
  <c r="AF24" i="18"/>
  <c r="AG24" i="18"/>
  <c r="N12" i="25"/>
  <c r="K12" i="25"/>
  <c r="L12" i="25"/>
  <c r="M12" i="25"/>
  <c r="O12" i="25"/>
  <c r="P12" i="25"/>
  <c r="Q12" i="25"/>
  <c r="K9" i="25"/>
  <c r="L9" i="25"/>
  <c r="M9" i="25"/>
  <c r="N9" i="25"/>
  <c r="O9" i="25"/>
  <c r="P9" i="25"/>
  <c r="N21" i="25"/>
  <c r="N20" i="25"/>
  <c r="N22" i="25"/>
  <c r="K20" i="25"/>
  <c r="L20" i="25"/>
  <c r="M20" i="25"/>
  <c r="O20" i="25"/>
  <c r="P20" i="25"/>
  <c r="Q20" i="25"/>
  <c r="K21" i="25"/>
  <c r="L21" i="25"/>
  <c r="M21" i="25"/>
  <c r="O21" i="25"/>
  <c r="P21" i="25"/>
  <c r="Q21" i="25"/>
  <c r="K22" i="25"/>
  <c r="L22" i="25"/>
  <c r="M22" i="25"/>
  <c r="O22" i="25"/>
  <c r="P22" i="25"/>
  <c r="Q22" i="25"/>
  <c r="K23" i="25"/>
  <c r="L23" i="25"/>
  <c r="M23" i="25"/>
  <c r="N23" i="25"/>
  <c r="O23" i="25"/>
  <c r="P23" i="25"/>
  <c r="Q23" i="25"/>
  <c r="K24" i="25"/>
  <c r="L24" i="25"/>
  <c r="M24" i="25"/>
  <c r="N24" i="25"/>
  <c r="O24" i="25"/>
  <c r="P24" i="25"/>
  <c r="Q24" i="25"/>
  <c r="K25" i="25"/>
  <c r="L25" i="25"/>
  <c r="M25" i="25"/>
  <c r="N25" i="25"/>
  <c r="O25" i="25"/>
  <c r="P25" i="25"/>
  <c r="Q25" i="25"/>
  <c r="H16" i="25"/>
  <c r="M16" i="25"/>
  <c r="N16" i="25"/>
  <c r="O16" i="25"/>
  <c r="P16" i="25"/>
  <c r="M19" i="25"/>
  <c r="N19" i="25"/>
  <c r="O19" i="25"/>
  <c r="P19" i="25"/>
  <c r="F19" i="18"/>
  <c r="D19" i="18"/>
  <c r="E19" i="18"/>
  <c r="I19" i="18"/>
  <c r="J19" i="18"/>
  <c r="K19" i="18"/>
  <c r="L19" i="18"/>
  <c r="M19" i="18"/>
  <c r="P19" i="18"/>
  <c r="Q19" i="18"/>
  <c r="R19" i="18"/>
  <c r="S19" i="18"/>
  <c r="T19" i="18"/>
  <c r="W19" i="18"/>
  <c r="X19" i="18"/>
  <c r="Y19" i="18"/>
  <c r="Z19" i="18"/>
  <c r="AA19" i="18"/>
  <c r="AD19" i="18"/>
  <c r="AE19" i="18"/>
  <c r="AF19" i="18"/>
  <c r="AG19" i="18"/>
  <c r="D16" i="18"/>
  <c r="E16" i="18"/>
  <c r="F16" i="18"/>
  <c r="I16" i="18"/>
  <c r="J16" i="18"/>
  <c r="K16" i="18"/>
  <c r="L16" i="18"/>
  <c r="M16" i="18"/>
  <c r="P16" i="18"/>
  <c r="Q16" i="18"/>
  <c r="R16" i="18"/>
  <c r="S16" i="18"/>
  <c r="T16" i="18"/>
  <c r="W16" i="18"/>
  <c r="X16" i="18"/>
  <c r="Y16" i="18"/>
  <c r="Z16" i="18"/>
  <c r="AA16" i="18"/>
  <c r="AD16" i="18"/>
  <c r="AE16" i="18"/>
  <c r="AF16" i="18"/>
  <c r="AG16" i="18"/>
  <c r="D19" i="17"/>
  <c r="E19" i="17"/>
  <c r="F19" i="17"/>
  <c r="I19" i="17"/>
  <c r="J19" i="17"/>
  <c r="K19" i="17"/>
  <c r="L19" i="17"/>
  <c r="M19" i="17"/>
  <c r="P19" i="17"/>
  <c r="Q19" i="17"/>
  <c r="R19" i="17"/>
  <c r="S19" i="17"/>
  <c r="T19" i="17"/>
  <c r="W19" i="17"/>
  <c r="X19" i="17"/>
  <c r="Y19" i="17"/>
  <c r="Z19" i="17"/>
  <c r="AA19" i="17"/>
  <c r="C19" i="17"/>
  <c r="D16" i="17"/>
  <c r="E16" i="17"/>
  <c r="F16" i="17"/>
  <c r="I16" i="17"/>
  <c r="J16" i="17"/>
  <c r="K16" i="17"/>
  <c r="L16" i="17"/>
  <c r="M16" i="17"/>
  <c r="P16" i="17"/>
  <c r="Q16" i="17"/>
  <c r="R16" i="17"/>
  <c r="S16" i="17"/>
  <c r="T16" i="17"/>
  <c r="W16" i="17"/>
  <c r="X16" i="17"/>
  <c r="Y16" i="17"/>
  <c r="Z16" i="17"/>
  <c r="AA16" i="17"/>
  <c r="C16" i="17"/>
  <c r="E19" i="16"/>
  <c r="F19" i="16"/>
  <c r="G19" i="16"/>
  <c r="H19" i="16"/>
  <c r="K19" i="16"/>
  <c r="L19" i="16"/>
  <c r="M19" i="16"/>
  <c r="N19" i="16"/>
  <c r="O19" i="16"/>
  <c r="R19" i="16"/>
  <c r="S19" i="16"/>
  <c r="T19" i="16"/>
  <c r="U19" i="16"/>
  <c r="V19" i="16"/>
  <c r="Y19" i="16"/>
  <c r="Z19" i="16"/>
  <c r="AA19" i="16"/>
  <c r="AB19" i="16"/>
  <c r="AC19" i="16"/>
  <c r="AF19" i="16"/>
  <c r="D19" i="16"/>
  <c r="G16" i="16"/>
  <c r="E16" i="16"/>
  <c r="F16" i="16"/>
  <c r="H16" i="16"/>
  <c r="K16" i="16"/>
  <c r="L16" i="16"/>
  <c r="M16" i="16"/>
  <c r="N16" i="16"/>
  <c r="O16" i="16"/>
  <c r="R16" i="16"/>
  <c r="S16" i="16"/>
  <c r="T16" i="16"/>
  <c r="U16" i="16"/>
  <c r="V16" i="16"/>
  <c r="Y16" i="16"/>
  <c r="Z16" i="16"/>
  <c r="AA16" i="16"/>
  <c r="AB16" i="16"/>
  <c r="AC16" i="16"/>
  <c r="AF16" i="16"/>
  <c r="D16" i="16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X20" i="20"/>
  <c r="Y20" i="20"/>
  <c r="Z20" i="20"/>
  <c r="AA20" i="20"/>
  <c r="AB20" i="20"/>
  <c r="AC20" i="20"/>
  <c r="AD20" i="20"/>
  <c r="AE20" i="20"/>
  <c r="AF20" i="20"/>
  <c r="AG20" i="20"/>
  <c r="C20" i="20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E25" i="18" s="1"/>
  <c r="AF23" i="18"/>
  <c r="AF25" i="18" s="1"/>
  <c r="AG23" i="18"/>
  <c r="AG25" i="18" s="1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E22" i="18" s="1"/>
  <c r="AF20" i="18"/>
  <c r="AF22" i="18" s="1"/>
  <c r="AG20" i="18"/>
  <c r="AG22" i="18" s="1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D20" i="17"/>
  <c r="E20" i="17"/>
  <c r="F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M20" i="16"/>
  <c r="M23" i="16"/>
  <c r="D23" i="16"/>
  <c r="E23" i="16"/>
  <c r="F23" i="16"/>
  <c r="G23" i="16"/>
  <c r="H23" i="16"/>
  <c r="I23" i="16"/>
  <c r="J23" i="16"/>
  <c r="K23" i="16"/>
  <c r="L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T20" i="16"/>
  <c r="I20" i="16"/>
  <c r="J20" i="16"/>
  <c r="K20" i="16"/>
  <c r="L20" i="16"/>
  <c r="N20" i="16"/>
  <c r="O20" i="16"/>
  <c r="P20" i="16"/>
  <c r="Q20" i="16"/>
  <c r="R20" i="16"/>
  <c r="S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D20" i="16"/>
  <c r="E20" i="16"/>
  <c r="G20" i="16"/>
  <c r="H20" i="16"/>
  <c r="AD16" i="24"/>
  <c r="I19" i="24"/>
  <c r="I16" i="24"/>
  <c r="C16" i="24"/>
  <c r="AF19" i="24"/>
  <c r="AE19" i="24"/>
  <c r="AD19" i="24"/>
  <c r="AC19" i="24"/>
  <c r="AB19" i="24"/>
  <c r="AF16" i="24"/>
  <c r="AE16" i="24"/>
  <c r="AC16" i="24"/>
  <c r="AB16" i="24"/>
  <c r="Y16" i="24"/>
  <c r="X16" i="24"/>
  <c r="W16" i="24"/>
  <c r="V16" i="24"/>
  <c r="U16" i="24"/>
  <c r="Y19" i="24"/>
  <c r="X19" i="24"/>
  <c r="W19" i="24"/>
  <c r="V19" i="24"/>
  <c r="U19" i="24"/>
  <c r="R19" i="24"/>
  <c r="Q19" i="24"/>
  <c r="P19" i="24"/>
  <c r="O19" i="24"/>
  <c r="N19" i="24"/>
  <c r="R16" i="24"/>
  <c r="Q16" i="24"/>
  <c r="P16" i="24"/>
  <c r="O16" i="24"/>
  <c r="N16" i="24"/>
  <c r="K19" i="24"/>
  <c r="J19" i="24"/>
  <c r="H19" i="24"/>
  <c r="G19" i="24"/>
  <c r="K16" i="24"/>
  <c r="J16" i="24"/>
  <c r="H16" i="24"/>
  <c r="G16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C19" i="24"/>
  <c r="C12" i="24"/>
  <c r="E12" i="24"/>
  <c r="D12" i="24"/>
  <c r="AC9" i="24"/>
  <c r="V9" i="24"/>
  <c r="N9" i="24"/>
  <c r="AF9" i="24"/>
  <c r="AE9" i="24"/>
  <c r="AD9" i="24"/>
  <c r="AB9" i="24"/>
  <c r="AA9" i="24"/>
  <c r="Z9" i="24"/>
  <c r="Y9" i="24"/>
  <c r="X9" i="24"/>
  <c r="W9" i="24"/>
  <c r="U9" i="24"/>
  <c r="T9" i="24"/>
  <c r="S9" i="24"/>
  <c r="R9" i="24"/>
  <c r="Q9" i="24"/>
  <c r="P9" i="24"/>
  <c r="O9" i="24"/>
  <c r="M9" i="24"/>
  <c r="G9" i="24"/>
  <c r="H9" i="24"/>
  <c r="I9" i="24"/>
  <c r="J9" i="24"/>
  <c r="K9" i="24"/>
  <c r="L9" i="24"/>
  <c r="F9" i="24"/>
  <c r="E9" i="24"/>
  <c r="D9" i="24"/>
  <c r="C9" i="24"/>
  <c r="H19" i="25"/>
  <c r="F19" i="25"/>
  <c r="G19" i="25"/>
  <c r="E19" i="25"/>
  <c r="F16" i="25"/>
  <c r="G16" i="25"/>
  <c r="E16" i="25"/>
  <c r="E12" i="25"/>
  <c r="F12" i="25"/>
  <c r="G12" i="25"/>
  <c r="H12" i="25"/>
  <c r="I12" i="25"/>
  <c r="J12" i="25"/>
  <c r="D12" i="25"/>
  <c r="C12" i="25"/>
  <c r="F9" i="25"/>
  <c r="E9" i="25"/>
  <c r="D9" i="25"/>
  <c r="G9" i="25"/>
  <c r="H9" i="25"/>
  <c r="I9" i="25"/>
  <c r="J9" i="25"/>
  <c r="C9" i="25"/>
  <c r="N25" i="26" l="1"/>
  <c r="M25" i="26"/>
  <c r="L25" i="26"/>
  <c r="J25" i="26"/>
  <c r="I25" i="26"/>
  <c r="H25" i="26"/>
  <c r="H22" i="26"/>
  <c r="C22" i="16"/>
  <c r="C25" i="16"/>
  <c r="F22" i="16"/>
  <c r="C22" i="17"/>
  <c r="C25" i="17"/>
  <c r="G22" i="17"/>
  <c r="D22" i="18"/>
  <c r="D25" i="18"/>
  <c r="C22" i="18"/>
  <c r="C25" i="18"/>
  <c r="C22" i="19"/>
  <c r="C25" i="19"/>
  <c r="D22" i="20"/>
  <c r="D25" i="20"/>
  <c r="C22" i="21"/>
  <c r="C25" i="21"/>
  <c r="C22" i="22"/>
  <c r="C25" i="22"/>
  <c r="C22" i="23"/>
  <c r="C25" i="23"/>
  <c r="AG25" i="25"/>
  <c r="C25" i="26"/>
  <c r="C22" i="26"/>
  <c r="E20" i="25"/>
  <c r="F20" i="25"/>
  <c r="G20" i="25"/>
  <c r="H20" i="25"/>
  <c r="I20" i="25"/>
  <c r="J20" i="25"/>
  <c r="E21" i="25"/>
  <c r="E22" i="25" s="1"/>
  <c r="F21" i="25"/>
  <c r="F22" i="25" s="1"/>
  <c r="G21" i="25"/>
  <c r="G22" i="25" s="1"/>
  <c r="H21" i="25"/>
  <c r="H22" i="25" s="1"/>
  <c r="I21" i="25"/>
  <c r="I22" i="25" s="1"/>
  <c r="J21" i="25"/>
  <c r="J22" i="25" s="1"/>
  <c r="E23" i="25"/>
  <c r="F23" i="25"/>
  <c r="G23" i="25"/>
  <c r="H23" i="25"/>
  <c r="I23" i="25"/>
  <c r="J23" i="25"/>
  <c r="E24" i="25"/>
  <c r="E25" i="25" s="1"/>
  <c r="F24" i="25"/>
  <c r="F25" i="25" s="1"/>
  <c r="G24" i="25"/>
  <c r="G25" i="25" s="1"/>
  <c r="H24" i="25"/>
  <c r="H25" i="25" s="1"/>
  <c r="I24" i="25"/>
  <c r="I25" i="25" s="1"/>
  <c r="J24" i="25"/>
  <c r="J25" i="25" s="1"/>
  <c r="D24" i="25"/>
  <c r="D23" i="25"/>
  <c r="D21" i="25"/>
  <c r="D20" i="25"/>
  <c r="AA20" i="24"/>
  <c r="AB20" i="24"/>
  <c r="AC20" i="24"/>
  <c r="AD20" i="24"/>
  <c r="AE20" i="24"/>
  <c r="AF20" i="24"/>
  <c r="AA21" i="24"/>
  <c r="AA22" i="24" s="1"/>
  <c r="AB21" i="24"/>
  <c r="AB22" i="24" s="1"/>
  <c r="AC21" i="24"/>
  <c r="AC22" i="24" s="1"/>
  <c r="AD21" i="24"/>
  <c r="AD22" i="24" s="1"/>
  <c r="AE21" i="24"/>
  <c r="AE22" i="24" s="1"/>
  <c r="AF21" i="24"/>
  <c r="AF22" i="24" s="1"/>
  <c r="AA23" i="24"/>
  <c r="AB23" i="24"/>
  <c r="AC23" i="24"/>
  <c r="AD23" i="24"/>
  <c r="AE23" i="24"/>
  <c r="AF23" i="24"/>
  <c r="AA24" i="24"/>
  <c r="AA25" i="24" s="1"/>
  <c r="AB24" i="24"/>
  <c r="AB25" i="24" s="1"/>
  <c r="AC24" i="24"/>
  <c r="AC25" i="24" s="1"/>
  <c r="AD24" i="24"/>
  <c r="AD25" i="24" s="1"/>
  <c r="AE24" i="24"/>
  <c r="AE25" i="24" s="1"/>
  <c r="AF24" i="24"/>
  <c r="AF25" i="24" s="1"/>
  <c r="C23" i="25"/>
  <c r="C20" i="25"/>
  <c r="D22" i="25" l="1"/>
  <c r="D25" i="25"/>
  <c r="C24" i="25"/>
  <c r="C25" i="25" s="1"/>
  <c r="C21" i="25"/>
  <c r="C22" i="25" s="1"/>
  <c r="T20" i="24"/>
  <c r="U20" i="24"/>
  <c r="V20" i="24"/>
  <c r="W20" i="24"/>
  <c r="X20" i="24"/>
  <c r="Y20" i="24"/>
  <c r="Z20" i="24"/>
  <c r="T21" i="24"/>
  <c r="T22" i="24" s="1"/>
  <c r="U21" i="24"/>
  <c r="U22" i="24" s="1"/>
  <c r="V21" i="24"/>
  <c r="V22" i="24" s="1"/>
  <c r="W21" i="24"/>
  <c r="W22" i="24" s="1"/>
  <c r="X21" i="24"/>
  <c r="X22" i="24" s="1"/>
  <c r="Y21" i="24"/>
  <c r="Y22" i="24" s="1"/>
  <c r="Z21" i="24"/>
  <c r="Z22" i="24" s="1"/>
  <c r="T23" i="24"/>
  <c r="U23" i="24"/>
  <c r="V23" i="24"/>
  <c r="W23" i="24"/>
  <c r="X23" i="24"/>
  <c r="Y23" i="24"/>
  <c r="Z23" i="24"/>
  <c r="T24" i="24"/>
  <c r="T25" i="24" s="1"/>
  <c r="U24" i="24"/>
  <c r="U25" i="24" s="1"/>
  <c r="V24" i="24"/>
  <c r="V25" i="24" s="1"/>
  <c r="W24" i="24"/>
  <c r="W25" i="24" s="1"/>
  <c r="X24" i="24"/>
  <c r="X25" i="24" s="1"/>
  <c r="Y24" i="24"/>
  <c r="Y25" i="24" s="1"/>
  <c r="Z24" i="24"/>
  <c r="Z25" i="24" s="1"/>
  <c r="N20" i="24"/>
  <c r="O20" i="24"/>
  <c r="P20" i="24"/>
  <c r="Q20" i="24"/>
  <c r="R20" i="24"/>
  <c r="S20" i="24"/>
  <c r="N21" i="24"/>
  <c r="N22" i="24" s="1"/>
  <c r="O21" i="24"/>
  <c r="O22" i="24" s="1"/>
  <c r="P21" i="24"/>
  <c r="P22" i="24" s="1"/>
  <c r="Q21" i="24"/>
  <c r="Q22" i="24" s="1"/>
  <c r="R21" i="24"/>
  <c r="R22" i="24" s="1"/>
  <c r="S21" i="24"/>
  <c r="S22" i="24" s="1"/>
  <c r="N23" i="24"/>
  <c r="O23" i="24"/>
  <c r="P23" i="24"/>
  <c r="Q23" i="24"/>
  <c r="R23" i="24"/>
  <c r="S23" i="24"/>
  <c r="N24" i="24"/>
  <c r="N25" i="24" s="1"/>
  <c r="O24" i="24"/>
  <c r="O25" i="24" s="1"/>
  <c r="P24" i="24"/>
  <c r="P25" i="24" s="1"/>
  <c r="Q24" i="24"/>
  <c r="Q25" i="24" s="1"/>
  <c r="R24" i="24"/>
  <c r="R25" i="24" s="1"/>
  <c r="S24" i="24"/>
  <c r="S25" i="24" s="1"/>
  <c r="M24" i="24"/>
  <c r="M23" i="24"/>
  <c r="M21" i="24"/>
  <c r="M20" i="24"/>
  <c r="M22" i="24" l="1"/>
  <c r="M25" i="24"/>
  <c r="D23" i="24"/>
  <c r="E23" i="24"/>
  <c r="F23" i="24"/>
  <c r="G23" i="24"/>
  <c r="H23" i="24"/>
  <c r="I23" i="24"/>
  <c r="J23" i="24"/>
  <c r="K23" i="24"/>
  <c r="L23" i="24"/>
  <c r="C20" i="24"/>
  <c r="C23" i="24"/>
  <c r="D20" i="24"/>
  <c r="E20" i="24"/>
  <c r="F20" i="24"/>
  <c r="G20" i="24"/>
  <c r="H20" i="24"/>
  <c r="I20" i="24"/>
  <c r="J20" i="24"/>
  <c r="K20" i="24"/>
  <c r="L20" i="24"/>
  <c r="L24" i="24"/>
  <c r="L25" i="24" s="1"/>
  <c r="K24" i="24"/>
  <c r="K25" i="24" s="1"/>
  <c r="J24" i="24"/>
  <c r="J25" i="24" s="1"/>
  <c r="I24" i="24"/>
  <c r="I25" i="24" s="1"/>
  <c r="H24" i="24"/>
  <c r="H25" i="24" s="1"/>
  <c r="G24" i="24"/>
  <c r="G25" i="24" s="1"/>
  <c r="F24" i="24"/>
  <c r="F25" i="24" s="1"/>
  <c r="L21" i="24"/>
  <c r="L22" i="24" s="1"/>
  <c r="K21" i="24"/>
  <c r="K22" i="24" s="1"/>
  <c r="J21" i="24"/>
  <c r="J22" i="24" s="1"/>
  <c r="I21" i="24"/>
  <c r="I22" i="24" s="1"/>
  <c r="H21" i="24"/>
  <c r="H22" i="24" s="1"/>
  <c r="G21" i="24"/>
  <c r="G22" i="24" s="1"/>
  <c r="F21" i="24"/>
  <c r="F22" i="24" s="1"/>
  <c r="D21" i="24"/>
  <c r="D22" i="24" s="1"/>
  <c r="E21" i="24"/>
  <c r="E22" i="24" s="1"/>
  <c r="D24" i="24"/>
  <c r="D25" i="24" s="1"/>
  <c r="E24" i="24"/>
  <c r="E25" i="24" s="1"/>
  <c r="C24" i="24"/>
  <c r="C25" i="24" s="1"/>
  <c r="C21" i="24"/>
  <c r="C22" i="24" s="1"/>
  <c r="AE21" i="23"/>
  <c r="AE22" i="23" s="1"/>
  <c r="AF21" i="23"/>
  <c r="AF22" i="23" s="1"/>
  <c r="AG21" i="23"/>
  <c r="AG22" i="23" s="1"/>
  <c r="AE24" i="23"/>
  <c r="AE25" i="23" s="1"/>
  <c r="AF24" i="23"/>
  <c r="AF25" i="23" s="1"/>
  <c r="AG24" i="23"/>
  <c r="AG25" i="23" s="1"/>
  <c r="AD24" i="23"/>
  <c r="AD25" i="23" s="1"/>
  <c r="AD21" i="23"/>
  <c r="AD22" i="23" s="1"/>
  <c r="W21" i="23"/>
  <c r="W22" i="23" s="1"/>
  <c r="X21" i="23"/>
  <c r="X22" i="23" s="1"/>
  <c r="Y21" i="23"/>
  <c r="Y22" i="23" s="1"/>
  <c r="Z21" i="23"/>
  <c r="Z22" i="23" s="1"/>
  <c r="AA21" i="23"/>
  <c r="AA22" i="23" s="1"/>
  <c r="AB21" i="23"/>
  <c r="AB22" i="23" s="1"/>
  <c r="AC21" i="23"/>
  <c r="AC22" i="23" s="1"/>
  <c r="W24" i="23"/>
  <c r="W25" i="23" s="1"/>
  <c r="X24" i="23"/>
  <c r="X25" i="23" s="1"/>
  <c r="Y24" i="23"/>
  <c r="Y25" i="23" s="1"/>
  <c r="Z24" i="23"/>
  <c r="Z25" i="23" s="1"/>
  <c r="AA24" i="23"/>
  <c r="AA25" i="23" s="1"/>
  <c r="AB24" i="23"/>
  <c r="AB25" i="23" s="1"/>
  <c r="AC24" i="23"/>
  <c r="AC25" i="23" s="1"/>
  <c r="AG21" i="22"/>
  <c r="AG22" i="22" s="1"/>
  <c r="AG24" i="22"/>
  <c r="AG25" i="22" s="1"/>
  <c r="Z21" i="22"/>
  <c r="Z22" i="22" s="1"/>
  <c r="AA21" i="22"/>
  <c r="AA22" i="22" s="1"/>
  <c r="AB21" i="22"/>
  <c r="AB22" i="22" s="1"/>
  <c r="AC21" i="22"/>
  <c r="AC22" i="22" s="1"/>
  <c r="AD21" i="22"/>
  <c r="AD22" i="22" s="1"/>
  <c r="AE21" i="22"/>
  <c r="AE22" i="22" s="1"/>
  <c r="AF21" i="22"/>
  <c r="AF22" i="22" s="1"/>
  <c r="Z24" i="22"/>
  <c r="Z25" i="22" s="1"/>
  <c r="AA24" i="22"/>
  <c r="AA25" i="22" s="1"/>
  <c r="AB24" i="22"/>
  <c r="AB25" i="22" s="1"/>
  <c r="AC24" i="22"/>
  <c r="AC25" i="22" s="1"/>
  <c r="AD24" i="22"/>
  <c r="AD25" i="22" s="1"/>
  <c r="AE24" i="22"/>
  <c r="AE25" i="22" s="1"/>
  <c r="AF24" i="22"/>
  <c r="AF25" i="22" s="1"/>
  <c r="V24" i="23"/>
  <c r="V25" i="23" s="1"/>
  <c r="U24" i="23"/>
  <c r="U25" i="23" s="1"/>
  <c r="T24" i="23"/>
  <c r="T25" i="23" s="1"/>
  <c r="S24" i="23"/>
  <c r="S25" i="23" s="1"/>
  <c r="R24" i="23"/>
  <c r="R25" i="23" s="1"/>
  <c r="Q24" i="23"/>
  <c r="Q25" i="23" s="1"/>
  <c r="P24" i="23"/>
  <c r="P25" i="23" s="1"/>
  <c r="O24" i="23"/>
  <c r="O25" i="23" s="1"/>
  <c r="N24" i="23"/>
  <c r="N25" i="23" s="1"/>
  <c r="M24" i="23"/>
  <c r="M25" i="23" s="1"/>
  <c r="L24" i="23"/>
  <c r="L25" i="23" s="1"/>
  <c r="K24" i="23"/>
  <c r="K25" i="23" s="1"/>
  <c r="J24" i="23"/>
  <c r="J25" i="23" s="1"/>
  <c r="I24" i="23"/>
  <c r="I25" i="23" s="1"/>
  <c r="H24" i="23"/>
  <c r="H25" i="23" s="1"/>
  <c r="G24" i="23"/>
  <c r="G25" i="23" s="1"/>
  <c r="F24" i="23"/>
  <c r="F25" i="23" s="1"/>
  <c r="E24" i="23"/>
  <c r="E25" i="23" s="1"/>
  <c r="D24" i="23"/>
  <c r="D25" i="23" s="1"/>
  <c r="V21" i="23"/>
  <c r="V22" i="23" s="1"/>
  <c r="U21" i="23"/>
  <c r="U22" i="23" s="1"/>
  <c r="T21" i="23"/>
  <c r="T22" i="23" s="1"/>
  <c r="S21" i="23"/>
  <c r="S22" i="23" s="1"/>
  <c r="R21" i="23"/>
  <c r="R22" i="23" s="1"/>
  <c r="Q21" i="23"/>
  <c r="Q22" i="23" s="1"/>
  <c r="P21" i="23"/>
  <c r="P22" i="23" s="1"/>
  <c r="O21" i="23"/>
  <c r="O22" i="23" s="1"/>
  <c r="N21" i="23"/>
  <c r="N22" i="23" s="1"/>
  <c r="M21" i="23"/>
  <c r="M22" i="23" s="1"/>
  <c r="L21" i="23"/>
  <c r="L22" i="23" s="1"/>
  <c r="K21" i="23"/>
  <c r="K22" i="23" s="1"/>
  <c r="J21" i="23"/>
  <c r="J22" i="23" s="1"/>
  <c r="I21" i="23"/>
  <c r="I22" i="23" s="1"/>
  <c r="H21" i="23"/>
  <c r="H22" i="23" s="1"/>
  <c r="G21" i="23"/>
  <c r="G22" i="23" s="1"/>
  <c r="F21" i="23"/>
  <c r="F22" i="23" s="1"/>
  <c r="E21" i="23"/>
  <c r="E22" i="23" s="1"/>
  <c r="D21" i="23"/>
  <c r="D22" i="23" s="1"/>
  <c r="S21" i="22"/>
  <c r="S22" i="22" s="1"/>
  <c r="T21" i="22"/>
  <c r="T22" i="22" s="1"/>
  <c r="U21" i="22"/>
  <c r="U22" i="22" s="1"/>
  <c r="V21" i="22"/>
  <c r="V22" i="22" s="1"/>
  <c r="W21" i="22"/>
  <c r="W22" i="22" s="1"/>
  <c r="X21" i="22"/>
  <c r="X22" i="22" s="1"/>
  <c r="Y21" i="22"/>
  <c r="Y22" i="22" s="1"/>
  <c r="S24" i="22"/>
  <c r="S25" i="22" s="1"/>
  <c r="T24" i="22"/>
  <c r="T25" i="22" s="1"/>
  <c r="U24" i="22"/>
  <c r="U25" i="22" s="1"/>
  <c r="V24" i="22"/>
  <c r="V25" i="22" s="1"/>
  <c r="W24" i="22"/>
  <c r="W25" i="22" s="1"/>
  <c r="X24" i="22"/>
  <c r="X25" i="22" s="1"/>
  <c r="Y24" i="22"/>
  <c r="Y25" i="22" s="1"/>
  <c r="L21" i="22"/>
  <c r="L22" i="22" s="1"/>
  <c r="M21" i="22"/>
  <c r="M22" i="22" s="1"/>
  <c r="N21" i="22"/>
  <c r="N22" i="22" s="1"/>
  <c r="O21" i="22"/>
  <c r="O22" i="22" s="1"/>
  <c r="P21" i="22"/>
  <c r="P22" i="22" s="1"/>
  <c r="Q21" i="22"/>
  <c r="Q22" i="22" s="1"/>
  <c r="R21" i="22"/>
  <c r="R22" i="22" s="1"/>
  <c r="L24" i="22"/>
  <c r="L25" i="22" s="1"/>
  <c r="M24" i="22"/>
  <c r="M25" i="22" s="1"/>
  <c r="N24" i="22"/>
  <c r="N25" i="22" s="1"/>
  <c r="O24" i="22"/>
  <c r="O25" i="22" s="1"/>
  <c r="P24" i="22"/>
  <c r="P25" i="22" s="1"/>
  <c r="Q24" i="22"/>
  <c r="Q25" i="22" s="1"/>
  <c r="R24" i="22"/>
  <c r="R25" i="22" s="1"/>
  <c r="F21" i="22"/>
  <c r="F22" i="22" s="1"/>
  <c r="G21" i="22"/>
  <c r="G22" i="22" s="1"/>
  <c r="H21" i="22"/>
  <c r="H22" i="22" s="1"/>
  <c r="I21" i="22"/>
  <c r="I22" i="22" s="1"/>
  <c r="J21" i="22"/>
  <c r="J22" i="22" s="1"/>
  <c r="K21" i="22"/>
  <c r="K22" i="22" s="1"/>
  <c r="F24" i="22"/>
  <c r="F25" i="22" s="1"/>
  <c r="G24" i="22"/>
  <c r="G25" i="22" s="1"/>
  <c r="H24" i="22"/>
  <c r="H25" i="22" s="1"/>
  <c r="I24" i="22"/>
  <c r="I25" i="22" s="1"/>
  <c r="J24" i="22"/>
  <c r="J25" i="22" s="1"/>
  <c r="K24" i="22"/>
  <c r="K25" i="22" s="1"/>
  <c r="E24" i="22"/>
  <c r="E25" i="22" s="1"/>
  <c r="E21" i="22"/>
  <c r="E22" i="22" s="1"/>
  <c r="D21" i="22"/>
  <c r="D22" i="22" s="1"/>
  <c r="D24" i="22"/>
  <c r="D25" i="22" s="1"/>
  <c r="AD24" i="21"/>
  <c r="AD25" i="21" s="1"/>
  <c r="AB21" i="21"/>
  <c r="AB22" i="21" s="1"/>
  <c r="AC21" i="21"/>
  <c r="AC22" i="21" s="1"/>
  <c r="AD21" i="21"/>
  <c r="AD22" i="21" s="1"/>
  <c r="AE21" i="21"/>
  <c r="AE22" i="21" s="1"/>
  <c r="AF21" i="21"/>
  <c r="AF22" i="21" s="1"/>
  <c r="AB24" i="21"/>
  <c r="AB25" i="21" s="1"/>
  <c r="AC24" i="21"/>
  <c r="AC25" i="21" s="1"/>
  <c r="AE24" i="21"/>
  <c r="AE25" i="21" s="1"/>
  <c r="AF24" i="21"/>
  <c r="AF25" i="21" s="1"/>
  <c r="U21" i="21"/>
  <c r="U22" i="21" s="1"/>
  <c r="V21" i="21"/>
  <c r="V22" i="21" s="1"/>
  <c r="W21" i="21"/>
  <c r="W22" i="21" s="1"/>
  <c r="X21" i="21"/>
  <c r="X22" i="21" s="1"/>
  <c r="Y21" i="21"/>
  <c r="Y22" i="21" s="1"/>
  <c r="Z21" i="21"/>
  <c r="Z22" i="21" s="1"/>
  <c r="AA21" i="21"/>
  <c r="AA22" i="21" s="1"/>
  <c r="U24" i="21"/>
  <c r="U25" i="21" s="1"/>
  <c r="V24" i="21"/>
  <c r="V25" i="21" s="1"/>
  <c r="W24" i="21"/>
  <c r="W25" i="21" s="1"/>
  <c r="X24" i="21"/>
  <c r="X25" i="21" s="1"/>
  <c r="Y24" i="21"/>
  <c r="Y25" i="21" s="1"/>
  <c r="Z24" i="21"/>
  <c r="Z25" i="21" s="1"/>
  <c r="AA24" i="21"/>
  <c r="AA25" i="21" s="1"/>
  <c r="N21" i="21"/>
  <c r="N22" i="21" s="1"/>
  <c r="O21" i="21"/>
  <c r="O22" i="21" s="1"/>
  <c r="P21" i="21"/>
  <c r="P22" i="21" s="1"/>
  <c r="Q21" i="21"/>
  <c r="Q22" i="21" s="1"/>
  <c r="R21" i="21"/>
  <c r="R22" i="21" s="1"/>
  <c r="S21" i="21"/>
  <c r="S22" i="21" s="1"/>
  <c r="T21" i="21"/>
  <c r="T22" i="21" s="1"/>
  <c r="N24" i="21"/>
  <c r="N25" i="21" s="1"/>
  <c r="O24" i="21"/>
  <c r="O25" i="21" s="1"/>
  <c r="P24" i="21"/>
  <c r="P25" i="21" s="1"/>
  <c r="Q24" i="21"/>
  <c r="Q25" i="21" s="1"/>
  <c r="R24" i="21"/>
  <c r="R25" i="21" s="1"/>
  <c r="S24" i="21"/>
  <c r="S25" i="21" s="1"/>
  <c r="T24" i="21"/>
  <c r="T25" i="21" s="1"/>
  <c r="M24" i="21"/>
  <c r="M25" i="21" s="1"/>
  <c r="M21" i="21"/>
  <c r="M22" i="21" s="1"/>
  <c r="L24" i="21"/>
  <c r="L25" i="21" s="1"/>
  <c r="L21" i="21"/>
  <c r="L22" i="21" s="1"/>
  <c r="K24" i="21"/>
  <c r="K25" i="21" s="1"/>
  <c r="K21" i="21"/>
  <c r="K22" i="21" s="1"/>
  <c r="J24" i="21"/>
  <c r="J25" i="21" s="1"/>
  <c r="J21" i="21"/>
  <c r="J22" i="21" s="1"/>
  <c r="I24" i="21"/>
  <c r="I25" i="21" s="1"/>
  <c r="I21" i="21"/>
  <c r="I22" i="21" s="1"/>
  <c r="H24" i="21"/>
  <c r="H25" i="21" s="1"/>
  <c r="H21" i="21"/>
  <c r="H22" i="21" s="1"/>
  <c r="G24" i="21"/>
  <c r="G25" i="21" s="1"/>
  <c r="G21" i="21"/>
  <c r="G22" i="21" s="1"/>
  <c r="F24" i="21"/>
  <c r="F25" i="21" s="1"/>
  <c r="E24" i="21"/>
  <c r="E25" i="21" s="1"/>
  <c r="D24" i="21"/>
  <c r="D25" i="21" s="1"/>
  <c r="F21" i="21"/>
  <c r="F22" i="21" s="1"/>
  <c r="E21" i="21"/>
  <c r="E22" i="21" s="1"/>
  <c r="D21" i="21"/>
  <c r="D22" i="21" s="1"/>
  <c r="AG24" i="20"/>
  <c r="AG25" i="20" s="1"/>
  <c r="AF24" i="20"/>
  <c r="AF25" i="20" s="1"/>
  <c r="AE24" i="20"/>
  <c r="AE25" i="20" s="1"/>
  <c r="AG21" i="20"/>
  <c r="AG22" i="20" s="1"/>
  <c r="AF21" i="20"/>
  <c r="AF22" i="20" s="1"/>
  <c r="AE21" i="20"/>
  <c r="AE22" i="20" s="1"/>
  <c r="X21" i="20"/>
  <c r="X22" i="20" s="1"/>
  <c r="Y21" i="20"/>
  <c r="Y22" i="20" s="1"/>
  <c r="Z21" i="20"/>
  <c r="Z22" i="20" s="1"/>
  <c r="AA21" i="20"/>
  <c r="AA22" i="20" s="1"/>
  <c r="AB21" i="20"/>
  <c r="AB22" i="20" s="1"/>
  <c r="AC21" i="20"/>
  <c r="AC22" i="20" s="1"/>
  <c r="AD21" i="20"/>
  <c r="AD22" i="20" s="1"/>
  <c r="X24" i="20"/>
  <c r="X25" i="20" s="1"/>
  <c r="Y24" i="20"/>
  <c r="Y25" i="20" s="1"/>
  <c r="Z24" i="20"/>
  <c r="Z25" i="20" s="1"/>
  <c r="AA24" i="20"/>
  <c r="AA25" i="20" s="1"/>
  <c r="AB24" i="20"/>
  <c r="AB25" i="20" s="1"/>
  <c r="AC24" i="20"/>
  <c r="AC25" i="20" s="1"/>
  <c r="AD24" i="20"/>
  <c r="AD25" i="20" s="1"/>
  <c r="Q21" i="20"/>
  <c r="Q22" i="20" s="1"/>
  <c r="R21" i="20"/>
  <c r="R22" i="20" s="1"/>
  <c r="S21" i="20"/>
  <c r="S22" i="20" s="1"/>
  <c r="T21" i="20"/>
  <c r="T22" i="20" s="1"/>
  <c r="U21" i="20"/>
  <c r="U22" i="20" s="1"/>
  <c r="V21" i="20"/>
  <c r="V22" i="20" s="1"/>
  <c r="W21" i="20"/>
  <c r="W22" i="20" s="1"/>
  <c r="Q24" i="20"/>
  <c r="Q25" i="20" s="1"/>
  <c r="R24" i="20"/>
  <c r="R25" i="20" s="1"/>
  <c r="S24" i="20"/>
  <c r="S25" i="20" s="1"/>
  <c r="T24" i="20"/>
  <c r="T25" i="20" s="1"/>
  <c r="U24" i="20"/>
  <c r="U25" i="20" s="1"/>
  <c r="V24" i="20"/>
  <c r="V25" i="20" s="1"/>
  <c r="W24" i="20"/>
  <c r="W25" i="20" s="1"/>
  <c r="J21" i="20"/>
  <c r="J22" i="20" s="1"/>
  <c r="K21" i="20"/>
  <c r="K22" i="20" s="1"/>
  <c r="L21" i="20"/>
  <c r="L22" i="20" s="1"/>
  <c r="M21" i="20"/>
  <c r="M22" i="20" s="1"/>
  <c r="N21" i="20"/>
  <c r="N22" i="20" s="1"/>
  <c r="O21" i="20"/>
  <c r="O22" i="20" s="1"/>
  <c r="P21" i="20"/>
  <c r="P22" i="20" s="1"/>
  <c r="J24" i="20"/>
  <c r="J25" i="20" s="1"/>
  <c r="K24" i="20"/>
  <c r="K25" i="20" s="1"/>
  <c r="L24" i="20"/>
  <c r="L25" i="20" s="1"/>
  <c r="M24" i="20"/>
  <c r="M25" i="20" s="1"/>
  <c r="N24" i="20"/>
  <c r="N25" i="20" s="1"/>
  <c r="O24" i="20"/>
  <c r="O25" i="20" s="1"/>
  <c r="P24" i="20"/>
  <c r="P25" i="20" s="1"/>
  <c r="I24" i="20"/>
  <c r="I25" i="20" s="1"/>
  <c r="H24" i="20"/>
  <c r="H25" i="20" s="1"/>
  <c r="G24" i="20"/>
  <c r="G25" i="20" s="1"/>
  <c r="F24" i="20"/>
  <c r="F25" i="20" s="1"/>
  <c r="E24" i="20"/>
  <c r="E25" i="20" s="1"/>
  <c r="C24" i="20"/>
  <c r="C25" i="20" s="1"/>
  <c r="I21" i="20"/>
  <c r="I22" i="20" s="1"/>
  <c r="H21" i="20"/>
  <c r="H22" i="20" s="1"/>
  <c r="G21" i="20"/>
  <c r="G22" i="20" s="1"/>
  <c r="F21" i="20"/>
  <c r="F22" i="20" s="1"/>
  <c r="E21" i="20"/>
  <c r="E22" i="20" s="1"/>
  <c r="C21" i="20"/>
  <c r="C22" i="20" s="1"/>
  <c r="Z21" i="19"/>
  <c r="Z22" i="19" s="1"/>
  <c r="AA21" i="19"/>
  <c r="AA22" i="19" s="1"/>
  <c r="AB21" i="19"/>
  <c r="AB22" i="19" s="1"/>
  <c r="AC21" i="19"/>
  <c r="AC22" i="19" s="1"/>
  <c r="AD21" i="19"/>
  <c r="AD22" i="19" s="1"/>
  <c r="AE21" i="19"/>
  <c r="AE22" i="19" s="1"/>
  <c r="AF21" i="19"/>
  <c r="AF22" i="19" s="1"/>
  <c r="Z24" i="19"/>
  <c r="Z25" i="19" s="1"/>
  <c r="AA24" i="19"/>
  <c r="AA25" i="19" s="1"/>
  <c r="AB24" i="19"/>
  <c r="AB25" i="19" s="1"/>
  <c r="AC24" i="19"/>
  <c r="AC25" i="19" s="1"/>
  <c r="AD24" i="19"/>
  <c r="AD25" i="19" s="1"/>
  <c r="AE24" i="19"/>
  <c r="AE25" i="19" s="1"/>
  <c r="AF24" i="19"/>
  <c r="AF25" i="19" s="1"/>
  <c r="S21" i="19" l="1"/>
  <c r="S22" i="19" s="1"/>
  <c r="T21" i="19"/>
  <c r="T22" i="19" s="1"/>
  <c r="U21" i="19"/>
  <c r="U22" i="19" s="1"/>
  <c r="V21" i="19"/>
  <c r="V22" i="19" s="1"/>
  <c r="W21" i="19"/>
  <c r="W22" i="19" s="1"/>
  <c r="X21" i="19"/>
  <c r="X22" i="19" s="1"/>
  <c r="Y21" i="19"/>
  <c r="Y22" i="19" s="1"/>
  <c r="S24" i="19"/>
  <c r="S25" i="19" s="1"/>
  <c r="T24" i="19"/>
  <c r="T25" i="19" s="1"/>
  <c r="U24" i="19"/>
  <c r="U25" i="19" s="1"/>
  <c r="V24" i="19"/>
  <c r="V25" i="19" s="1"/>
  <c r="W24" i="19"/>
  <c r="W25" i="19" s="1"/>
  <c r="X24" i="19"/>
  <c r="X25" i="19" s="1"/>
  <c r="Y24" i="19"/>
  <c r="Y25" i="19" s="1"/>
  <c r="R24" i="19" l="1"/>
  <c r="R25" i="19" s="1"/>
  <c r="Q24" i="19"/>
  <c r="Q25" i="19" s="1"/>
  <c r="P24" i="19"/>
  <c r="P25" i="19" s="1"/>
  <c r="O24" i="19"/>
  <c r="O25" i="19" s="1"/>
  <c r="N24" i="19"/>
  <c r="N25" i="19" s="1"/>
  <c r="M24" i="19"/>
  <c r="M25" i="19" s="1"/>
  <c r="L24" i="19"/>
  <c r="L25" i="19" s="1"/>
  <c r="R21" i="19"/>
  <c r="R22" i="19" s="1"/>
  <c r="Q21" i="19"/>
  <c r="Q22" i="19" s="1"/>
  <c r="P21" i="19"/>
  <c r="P22" i="19" s="1"/>
  <c r="O21" i="19"/>
  <c r="O22" i="19" s="1"/>
  <c r="N21" i="19"/>
  <c r="N22" i="19" s="1"/>
  <c r="M21" i="19"/>
  <c r="M22" i="19" s="1"/>
  <c r="L21" i="19"/>
  <c r="L22" i="19" s="1"/>
  <c r="D24" i="19" l="1"/>
  <c r="D25" i="19" s="1"/>
  <c r="E24" i="19"/>
  <c r="E25" i="19" s="1"/>
  <c r="F24" i="19"/>
  <c r="F25" i="19" s="1"/>
  <c r="G24" i="19"/>
  <c r="G25" i="19" s="1"/>
  <c r="H24" i="19"/>
  <c r="H25" i="19" s="1"/>
  <c r="I24" i="19"/>
  <c r="I25" i="19" s="1"/>
  <c r="J24" i="19"/>
  <c r="J25" i="19" s="1"/>
  <c r="K24" i="19"/>
  <c r="K25" i="19" s="1"/>
  <c r="D21" i="19"/>
  <c r="D22" i="19" s="1"/>
  <c r="E21" i="19"/>
  <c r="E22" i="19" s="1"/>
  <c r="F21" i="19"/>
  <c r="F22" i="19" s="1"/>
  <c r="G21" i="19"/>
  <c r="G22" i="19" s="1"/>
  <c r="H21" i="19"/>
  <c r="H22" i="19" s="1"/>
  <c r="I21" i="19"/>
  <c r="I22" i="19" s="1"/>
  <c r="J21" i="19"/>
  <c r="J22" i="19" s="1"/>
  <c r="K21" i="19"/>
  <c r="K22" i="19" s="1"/>
  <c r="AD24" i="18" l="1"/>
  <c r="AD25" i="18" s="1"/>
  <c r="AC24" i="18"/>
  <c r="AC25" i="18" s="1"/>
  <c r="AB24" i="18"/>
  <c r="AB25" i="18" s="1"/>
  <c r="AA24" i="18"/>
  <c r="AA25" i="18" s="1"/>
  <c r="Z24" i="18"/>
  <c r="Z25" i="18" s="1"/>
  <c r="Y24" i="18"/>
  <c r="Y25" i="18" s="1"/>
  <c r="X24" i="18"/>
  <c r="X25" i="18" s="1"/>
  <c r="W24" i="18"/>
  <c r="W25" i="18" s="1"/>
  <c r="V24" i="18"/>
  <c r="V25" i="18" s="1"/>
  <c r="U24" i="18"/>
  <c r="U25" i="18" s="1"/>
  <c r="T24" i="18"/>
  <c r="T25" i="18" s="1"/>
  <c r="S24" i="18"/>
  <c r="S25" i="18" s="1"/>
  <c r="R24" i="18"/>
  <c r="R25" i="18" s="1"/>
  <c r="Q24" i="18"/>
  <c r="Q25" i="18" s="1"/>
  <c r="P24" i="18"/>
  <c r="P25" i="18" s="1"/>
  <c r="O24" i="18"/>
  <c r="O25" i="18" s="1"/>
  <c r="N24" i="18"/>
  <c r="N25" i="18" s="1"/>
  <c r="M24" i="18"/>
  <c r="M25" i="18" s="1"/>
  <c r="L24" i="18"/>
  <c r="L25" i="18" s="1"/>
  <c r="K24" i="18"/>
  <c r="K25" i="18" s="1"/>
  <c r="J24" i="18"/>
  <c r="J25" i="18" s="1"/>
  <c r="I24" i="18"/>
  <c r="I25" i="18" s="1"/>
  <c r="H24" i="18"/>
  <c r="H25" i="18" s="1"/>
  <c r="G24" i="18"/>
  <c r="G25" i="18" s="1"/>
  <c r="F24" i="18"/>
  <c r="F25" i="18" s="1"/>
  <c r="E24" i="18"/>
  <c r="E25" i="18" s="1"/>
  <c r="AD21" i="18"/>
  <c r="AD22" i="18" s="1"/>
  <c r="AC21" i="18"/>
  <c r="AC22" i="18" s="1"/>
  <c r="AB21" i="18"/>
  <c r="AB22" i="18" s="1"/>
  <c r="AA21" i="18"/>
  <c r="AA22" i="18" s="1"/>
  <c r="Z21" i="18"/>
  <c r="Z22" i="18" s="1"/>
  <c r="Y21" i="18"/>
  <c r="Y22" i="18" s="1"/>
  <c r="X21" i="18"/>
  <c r="X22" i="18" s="1"/>
  <c r="W21" i="18"/>
  <c r="W22" i="18" s="1"/>
  <c r="V21" i="18"/>
  <c r="V22" i="18" s="1"/>
  <c r="U21" i="18"/>
  <c r="U22" i="18" s="1"/>
  <c r="T21" i="18"/>
  <c r="T22" i="18" s="1"/>
  <c r="S21" i="18"/>
  <c r="S22" i="18" s="1"/>
  <c r="R21" i="18"/>
  <c r="R22" i="18" s="1"/>
  <c r="Q21" i="18"/>
  <c r="Q22" i="18" s="1"/>
  <c r="P21" i="18"/>
  <c r="P22" i="18" s="1"/>
  <c r="O21" i="18"/>
  <c r="O22" i="18" s="1"/>
  <c r="N21" i="18"/>
  <c r="N22" i="18" s="1"/>
  <c r="M21" i="18"/>
  <c r="M22" i="18" s="1"/>
  <c r="L21" i="18"/>
  <c r="L22" i="18" s="1"/>
  <c r="K21" i="18"/>
  <c r="K22" i="18" s="1"/>
  <c r="J21" i="18"/>
  <c r="J22" i="18" s="1"/>
  <c r="I21" i="18"/>
  <c r="I22" i="18" s="1"/>
  <c r="H21" i="18"/>
  <c r="H22" i="18" s="1"/>
  <c r="G21" i="18"/>
  <c r="G22" i="18" s="1"/>
  <c r="F21" i="18"/>
  <c r="F22" i="18" s="1"/>
  <c r="E21" i="18"/>
  <c r="E22" i="18" s="1"/>
  <c r="AD24" i="17" l="1"/>
  <c r="AD25" i="17" s="1"/>
  <c r="AC24" i="17"/>
  <c r="AC25" i="17" s="1"/>
  <c r="AB24" i="17"/>
  <c r="AB25" i="17" s="1"/>
  <c r="AA24" i="17"/>
  <c r="AA25" i="17" s="1"/>
  <c r="Z24" i="17"/>
  <c r="Z25" i="17" s="1"/>
  <c r="Y24" i="17"/>
  <c r="Y25" i="17" s="1"/>
  <c r="X24" i="17"/>
  <c r="X25" i="17" s="1"/>
  <c r="W24" i="17"/>
  <c r="W25" i="17" s="1"/>
  <c r="V24" i="17"/>
  <c r="V25" i="17" s="1"/>
  <c r="U24" i="17"/>
  <c r="U25" i="17" s="1"/>
  <c r="T24" i="17"/>
  <c r="T25" i="17" s="1"/>
  <c r="S24" i="17"/>
  <c r="S25" i="17" s="1"/>
  <c r="R24" i="17"/>
  <c r="R25" i="17" s="1"/>
  <c r="Q24" i="17"/>
  <c r="Q25" i="17" s="1"/>
  <c r="P24" i="17"/>
  <c r="P25" i="17" s="1"/>
  <c r="O24" i="17"/>
  <c r="O25" i="17" s="1"/>
  <c r="N24" i="17"/>
  <c r="N25" i="17" s="1"/>
  <c r="M24" i="17"/>
  <c r="M25" i="17" s="1"/>
  <c r="L24" i="17"/>
  <c r="L25" i="17" s="1"/>
  <c r="K24" i="17"/>
  <c r="K25" i="17" s="1"/>
  <c r="J24" i="17"/>
  <c r="J25" i="17" s="1"/>
  <c r="I24" i="17"/>
  <c r="I25" i="17" s="1"/>
  <c r="H24" i="17"/>
  <c r="H25" i="17" s="1"/>
  <c r="G24" i="17"/>
  <c r="G25" i="17" s="1"/>
  <c r="F24" i="17"/>
  <c r="F25" i="17" s="1"/>
  <c r="E24" i="17"/>
  <c r="E25" i="17" s="1"/>
  <c r="D24" i="17"/>
  <c r="D25" i="17" s="1"/>
  <c r="AD21" i="17"/>
  <c r="AD22" i="17" s="1"/>
  <c r="AC21" i="17"/>
  <c r="AC22" i="17" s="1"/>
  <c r="AB21" i="17"/>
  <c r="AB22" i="17" s="1"/>
  <c r="AA21" i="17"/>
  <c r="AA22" i="17" s="1"/>
  <c r="Z21" i="17"/>
  <c r="Z22" i="17" s="1"/>
  <c r="Y21" i="17"/>
  <c r="Y22" i="17" s="1"/>
  <c r="X21" i="17"/>
  <c r="X22" i="17" s="1"/>
  <c r="W21" i="17"/>
  <c r="W22" i="17" s="1"/>
  <c r="V21" i="17"/>
  <c r="V22" i="17" s="1"/>
  <c r="U21" i="17"/>
  <c r="U22" i="17" s="1"/>
  <c r="T21" i="17"/>
  <c r="T22" i="17" s="1"/>
  <c r="S21" i="17"/>
  <c r="S22" i="17" s="1"/>
  <c r="R21" i="17"/>
  <c r="R22" i="17" s="1"/>
  <c r="Q21" i="17"/>
  <c r="Q22" i="17" s="1"/>
  <c r="P21" i="17"/>
  <c r="P22" i="17" s="1"/>
  <c r="O21" i="17"/>
  <c r="O22" i="17" s="1"/>
  <c r="N21" i="17"/>
  <c r="N22" i="17" s="1"/>
  <c r="M21" i="17"/>
  <c r="M22" i="17" s="1"/>
  <c r="L21" i="17"/>
  <c r="L22" i="17" s="1"/>
  <c r="K21" i="17"/>
  <c r="K22" i="17" s="1"/>
  <c r="J21" i="17"/>
  <c r="J22" i="17" s="1"/>
  <c r="I21" i="17"/>
  <c r="I22" i="17" s="1"/>
  <c r="H21" i="17"/>
  <c r="H22" i="17" s="1"/>
  <c r="F21" i="17"/>
  <c r="F22" i="17" s="1"/>
  <c r="E21" i="17"/>
  <c r="E22" i="17" s="1"/>
  <c r="D21" i="17"/>
  <c r="D22" i="17" s="1"/>
  <c r="G21" i="16" l="1"/>
  <c r="G22" i="16" s="1"/>
  <c r="G24" i="16"/>
  <c r="G25" i="16" s="1"/>
  <c r="AF24" i="16" l="1"/>
  <c r="AF25" i="16" s="1"/>
  <c r="AE24" i="16"/>
  <c r="AE25" i="16" s="1"/>
  <c r="AD24" i="16"/>
  <c r="AD25" i="16" s="1"/>
  <c r="AC24" i="16"/>
  <c r="AC25" i="16" s="1"/>
  <c r="AB24" i="16"/>
  <c r="AB25" i="16" s="1"/>
  <c r="AA24" i="16"/>
  <c r="AA25" i="16" s="1"/>
  <c r="Z24" i="16"/>
  <c r="Z25" i="16" s="1"/>
  <c r="Y24" i="16"/>
  <c r="Y25" i="16" s="1"/>
  <c r="X24" i="16"/>
  <c r="X25" i="16" s="1"/>
  <c r="W24" i="16"/>
  <c r="W25" i="16" s="1"/>
  <c r="V24" i="16"/>
  <c r="V25" i="16" s="1"/>
  <c r="U24" i="16"/>
  <c r="U25" i="16" s="1"/>
  <c r="T24" i="16"/>
  <c r="T25" i="16" s="1"/>
  <c r="S24" i="16"/>
  <c r="S25" i="16" s="1"/>
  <c r="R24" i="16"/>
  <c r="R25" i="16" s="1"/>
  <c r="Q24" i="16"/>
  <c r="Q25" i="16" s="1"/>
  <c r="P24" i="16"/>
  <c r="P25" i="16" s="1"/>
  <c r="O24" i="16"/>
  <c r="O25" i="16" s="1"/>
  <c r="N24" i="16"/>
  <c r="N25" i="16" s="1"/>
  <c r="M24" i="16"/>
  <c r="M25" i="16" s="1"/>
  <c r="L24" i="16"/>
  <c r="L25" i="16" s="1"/>
  <c r="K24" i="16"/>
  <c r="K25" i="16" s="1"/>
  <c r="J24" i="16"/>
  <c r="J25" i="16" s="1"/>
  <c r="I24" i="16"/>
  <c r="I25" i="16" s="1"/>
  <c r="H24" i="16"/>
  <c r="H25" i="16" s="1"/>
  <c r="F24" i="16"/>
  <c r="F25" i="16" s="1"/>
  <c r="E24" i="16"/>
  <c r="E25" i="16" s="1"/>
  <c r="D24" i="16"/>
  <c r="D25" i="16" s="1"/>
  <c r="AF21" i="16"/>
  <c r="AF22" i="16" s="1"/>
  <c r="AE21" i="16"/>
  <c r="AE22" i="16" s="1"/>
  <c r="AD21" i="16"/>
  <c r="AD22" i="16" s="1"/>
  <c r="AC21" i="16"/>
  <c r="AC22" i="16" s="1"/>
  <c r="AB21" i="16"/>
  <c r="AB22" i="16" s="1"/>
  <c r="AA21" i="16"/>
  <c r="AA22" i="16" s="1"/>
  <c r="Z21" i="16"/>
  <c r="Z22" i="16" s="1"/>
  <c r="Y21" i="16"/>
  <c r="Y22" i="16" s="1"/>
  <c r="X21" i="16"/>
  <c r="X22" i="16" s="1"/>
  <c r="W21" i="16"/>
  <c r="W22" i="16" s="1"/>
  <c r="V21" i="16"/>
  <c r="V22" i="16" s="1"/>
  <c r="U21" i="16"/>
  <c r="U22" i="16" s="1"/>
  <c r="T21" i="16"/>
  <c r="T22" i="16" s="1"/>
  <c r="S21" i="16"/>
  <c r="S22" i="16" s="1"/>
  <c r="R21" i="16"/>
  <c r="R22" i="16" s="1"/>
  <c r="Q21" i="16"/>
  <c r="Q22" i="16" s="1"/>
  <c r="P21" i="16"/>
  <c r="P22" i="16" s="1"/>
  <c r="O21" i="16"/>
  <c r="O22" i="16" s="1"/>
  <c r="N21" i="16"/>
  <c r="N22" i="16" s="1"/>
  <c r="M21" i="16"/>
  <c r="M22" i="16" s="1"/>
  <c r="L21" i="16"/>
  <c r="L22" i="16" s="1"/>
  <c r="K21" i="16"/>
  <c r="K22" i="16" s="1"/>
  <c r="J21" i="16"/>
  <c r="J22" i="16" s="1"/>
  <c r="I21" i="16"/>
  <c r="I22" i="16" s="1"/>
  <c r="H21" i="16"/>
  <c r="H22" i="16" s="1"/>
  <c r="E21" i="16"/>
  <c r="E22" i="16" s="1"/>
  <c r="D21" i="16"/>
  <c r="D22" i="16" s="1"/>
</calcChain>
</file>

<file path=xl/sharedStrings.xml><?xml version="1.0" encoding="utf-8"?>
<sst xmlns="http://schemas.openxmlformats.org/spreadsheetml/2006/main" count="792" uniqueCount="101">
  <si>
    <t>Semana Epidemiológica</t>
  </si>
  <si>
    <t>Semana 1</t>
  </si>
  <si>
    <t>Semana 2</t>
  </si>
  <si>
    <t>Semana 3</t>
  </si>
  <si>
    <t>V</t>
  </si>
  <si>
    <t>S</t>
  </si>
  <si>
    <t>D</t>
  </si>
  <si>
    <t>L</t>
  </si>
  <si>
    <t>M</t>
  </si>
  <si>
    <t>J</t>
  </si>
  <si>
    <t>EFECTORES MUNICIPALES</t>
  </si>
  <si>
    <t>Total consultas 0 a 14 años</t>
  </si>
  <si>
    <t>Total consultas &gt; 15 años</t>
  </si>
  <si>
    <t>CENTROS DE SALUD</t>
  </si>
  <si>
    <t>Consultas por diarrea 0 a 14 años</t>
  </si>
  <si>
    <t>Consultas por diarrea &gt;15 años</t>
  </si>
  <si>
    <t>Consultas ambulatorias por diarrea según edad en red municipal</t>
  </si>
  <si>
    <t xml:space="preserve">Total  </t>
  </si>
  <si>
    <t>Total consultas</t>
  </si>
  <si>
    <t>0 a 14 2021</t>
  </si>
  <si>
    <t>≥15 2021</t>
  </si>
  <si>
    <t>Consultas por diarrea</t>
  </si>
  <si>
    <t>Semana 4</t>
  </si>
  <si>
    <t>Semana 5</t>
  </si>
  <si>
    <t>HOSPITALES Y CS SAN MARTIN</t>
  </si>
  <si>
    <t>Rosario. Enero 2022</t>
  </si>
  <si>
    <t>ENERO 2022</t>
  </si>
  <si>
    <t>Rosario. Febrero 2022</t>
  </si>
  <si>
    <t>Semana 6</t>
  </si>
  <si>
    <t>Semana 7</t>
  </si>
  <si>
    <t>Semana 8</t>
  </si>
  <si>
    <t>Semana 9</t>
  </si>
  <si>
    <t>FEBRERO 2022</t>
  </si>
  <si>
    <t>0 a 14 2022</t>
  </si>
  <si>
    <t>≥15 2022</t>
  </si>
  <si>
    <t>Rosario. Marzo 2022</t>
  </si>
  <si>
    <t>MARZO 2022</t>
  </si>
  <si>
    <t>Semana 10</t>
  </si>
  <si>
    <t>Semana 11</t>
  </si>
  <si>
    <t>Semana 12</t>
  </si>
  <si>
    <t>Semana 13</t>
  </si>
  <si>
    <t>ABRIL 2022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</si>
  <si>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</si>
  <si>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</si>
  <si>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</si>
  <si>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</si>
  <si>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</si>
  <si>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</si>
  <si>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</si>
  <si>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</si>
  <si>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</si>
  <si>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</si>
  <si>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</si>
  <si>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</si>
  <si>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</si>
  <si>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</si>
  <si>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</si>
  <si>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</si>
  <si>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</si>
  <si>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</si>
  <si>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</si>
  <si>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</si>
  <si>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</si>
  <si>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</si>
  <si>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MAYO 2022</t>
  </si>
  <si>
    <t>JUNIO 2022</t>
  </si>
  <si>
    <t>JULIO 2022</t>
  </si>
  <si>
    <t>AGOSTO 2022</t>
  </si>
  <si>
    <t>SEPTIEMBRE 2022</t>
  </si>
  <si>
    <t>Semana 36</t>
  </si>
  <si>
    <t>Semana 37</t>
  </si>
  <si>
    <t>Semana 38</t>
  </si>
  <si>
    <t>Semana 39</t>
  </si>
  <si>
    <t>OCTUBRE 2022</t>
  </si>
  <si>
    <t>Semana 44</t>
  </si>
  <si>
    <t>Semana 43</t>
  </si>
  <si>
    <t>Semana 42</t>
  </si>
  <si>
    <t>Semana 41</t>
  </si>
  <si>
    <t>Semana 40</t>
  </si>
  <si>
    <t>% Diarrea</t>
  </si>
  <si>
    <t>Rosario. Abril 2022</t>
  </si>
  <si>
    <t>Rosario. Mayo 2022</t>
  </si>
  <si>
    <t>Rosario. Junio 2022</t>
  </si>
  <si>
    <t>Rosario. Julio 2022</t>
  </si>
  <si>
    <t>Rosario. Agosto 2022</t>
  </si>
  <si>
    <t>Rosario. Septiembre 2022</t>
  </si>
  <si>
    <t>Rosario. Octubre 2022</t>
  </si>
  <si>
    <t>A09 = Otras gastroenteritis y colitis de origen infeccioso y no especificado.</t>
  </si>
  <si>
    <t>Nota: Las patologías por diarrea incluyen el código:</t>
  </si>
  <si>
    <t>Rosario. Noviembre 2022</t>
  </si>
  <si>
    <t>Semana 45</t>
  </si>
  <si>
    <t>Semana 46</t>
  </si>
  <si>
    <t>Semana 47</t>
  </si>
  <si>
    <t>Semana 48</t>
  </si>
  <si>
    <t>Rosario. Diciembre 2022</t>
  </si>
  <si>
    <t>DICIEMBRE 2022</t>
  </si>
  <si>
    <t>Semana 49</t>
  </si>
  <si>
    <t>Semana 50</t>
  </si>
  <si>
    <t>Semana 51</t>
  </si>
  <si>
    <t>Semana 52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</si>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</sst>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ahoma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" fillId="0" borderId="0"/>
    <xf numFmtId="0" fontId="5" fillId="8" borderId="1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8" fillId="8" borderId="0" applyNumberFormat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0" fontId="13" fillId="11" borderId="0" xfId="1" applyFont="1" applyFill="1" applyAlignment="1">
      <alignment vertical="center"/>
    </xf>
    <xf numFmtId="0" fontId="1" fillId="12" borderId="0" xfId="1" applyFill="1"/>
    <xf numFmtId="0" fontId="14" fillId="9" borderId="12" xfId="1" applyFont="1" applyFill="1" applyBorder="1" applyAlignment="1">
      <alignment vertical="center"/>
    </xf>
    <xf numFmtId="1" fontId="13" fillId="9" borderId="0" xfId="1" applyNumberFormat="1" applyFont="1" applyFill="1" applyAlignment="1">
      <alignment horizontal="center" vertical="center"/>
    </xf>
    <xf numFmtId="0" fontId="14" fillId="10" borderId="4" xfId="1" applyFont="1" applyFill="1" applyBorder="1" applyAlignment="1">
      <alignment vertical="center"/>
    </xf>
    <xf numFmtId="0" fontId="14" fillId="10" borderId="5" xfId="1" applyFont="1" applyFill="1" applyBorder="1" applyAlignment="1">
      <alignment vertical="center"/>
    </xf>
    <xf numFmtId="0" fontId="14" fillId="9" borderId="9" xfId="1" applyFont="1" applyFill="1" applyBorder="1" applyAlignment="1">
      <alignment vertical="center"/>
    </xf>
    <xf numFmtId="0" fontId="15" fillId="0" borderId="0" xfId="0" applyFont="1"/>
    <xf numFmtId="1" fontId="13" fillId="9" borderId="3" xfId="1" applyNumberFormat="1" applyFont="1" applyFill="1" applyBorder="1" applyAlignment="1">
      <alignment horizontal="center" vertical="center"/>
    </xf>
    <xf numFmtId="0" fontId="14" fillId="10" borderId="5" xfId="29" applyFont="1" applyFill="1" applyBorder="1" applyAlignment="1">
      <alignment horizontal="center" vertical="center"/>
    </xf>
    <xf numFmtId="0" fontId="14" fillId="10" borderId="6" xfId="29" applyFont="1" applyFill="1" applyBorder="1" applyAlignment="1">
      <alignment horizontal="center" vertical="center"/>
    </xf>
    <xf numFmtId="1" fontId="13" fillId="9" borderId="10" xfId="1" applyNumberFormat="1" applyFont="1" applyFill="1" applyBorder="1" applyAlignment="1">
      <alignment horizontal="center" vertical="center"/>
    </xf>
    <xf numFmtId="1" fontId="13" fillId="9" borderId="11" xfId="1" applyNumberFormat="1" applyFont="1" applyFill="1" applyBorder="1" applyAlignment="1">
      <alignment horizontal="center" vertical="center"/>
    </xf>
    <xf numFmtId="0" fontId="13" fillId="9" borderId="0" xfId="1" applyFont="1" applyFill="1" applyAlignment="1">
      <alignment vertical="center"/>
    </xf>
    <xf numFmtId="0" fontId="14" fillId="9" borderId="8" xfId="1" applyFont="1" applyFill="1" applyBorder="1" applyAlignment="1">
      <alignment vertical="center"/>
    </xf>
    <xf numFmtId="0" fontId="13" fillId="9" borderId="10" xfId="1" applyFont="1" applyFill="1" applyBorder="1" applyAlignment="1">
      <alignment vertical="center"/>
    </xf>
    <xf numFmtId="0" fontId="0" fillId="12" borderId="0" xfId="0" applyFill="1"/>
    <xf numFmtId="16" fontId="0" fillId="11" borderId="0" xfId="0" applyNumberFormat="1" applyFill="1"/>
    <xf numFmtId="0" fontId="14" fillId="12" borderId="0" xfId="1" applyFont="1" applyFill="1" applyAlignment="1">
      <alignment vertical="center"/>
    </xf>
    <xf numFmtId="0" fontId="13" fillId="12" borderId="0" xfId="1" applyFont="1" applyFill="1" applyAlignment="1">
      <alignment vertical="center"/>
    </xf>
    <xf numFmtId="1" fontId="0" fillId="12" borderId="0" xfId="0" applyNumberFormat="1" applyFill="1"/>
    <xf numFmtId="16" fontId="13" fillId="11" borderId="0" xfId="34" applyNumberFormat="1" applyFont="1" applyFill="1" applyAlignment="1">
      <alignment vertical="center"/>
    </xf>
    <xf numFmtId="1" fontId="0" fillId="11" borderId="0" xfId="0" applyNumberFormat="1" applyFill="1"/>
    <xf numFmtId="1" fontId="0" fillId="0" borderId="0" xfId="0" applyNumberFormat="1"/>
    <xf numFmtId="1" fontId="13" fillId="12" borderId="0" xfId="34" applyNumberFormat="1" applyFont="1" applyFill="1" applyAlignment="1">
      <alignment vertical="center"/>
    </xf>
    <xf numFmtId="0" fontId="14" fillId="9" borderId="7" xfId="29" applyFont="1" applyFill="1" applyBorder="1" applyAlignment="1">
      <alignment horizontal="center" vertical="center"/>
    </xf>
    <xf numFmtId="0" fontId="14" fillId="9" borderId="16" xfId="29" applyFont="1" applyFill="1" applyBorder="1" applyAlignment="1">
      <alignment horizontal="center" vertical="center"/>
    </xf>
    <xf numFmtId="0" fontId="14" fillId="9" borderId="17" xfId="29" applyFont="1" applyFill="1" applyBorder="1" applyAlignment="1">
      <alignment horizontal="center" vertical="center"/>
    </xf>
    <xf numFmtId="0" fontId="14" fillId="9" borderId="18" xfId="29" applyFont="1" applyFill="1" applyBorder="1" applyAlignment="1">
      <alignment horizontal="center" vertical="center"/>
    </xf>
    <xf numFmtId="0" fontId="14" fillId="9" borderId="0" xfId="29" applyFont="1" applyFill="1" applyAlignment="1">
      <alignment horizontal="center" vertical="center"/>
    </xf>
    <xf numFmtId="0" fontId="14" fillId="10" borderId="6" xfId="1" applyFont="1" applyFill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3" fillId="9" borderId="0" xfId="1" applyNumberFormat="1" applyFont="1" applyFill="1" applyAlignment="1">
      <alignment horizontal="center" vertical="center"/>
    </xf>
    <xf numFmtId="164" fontId="13" fillId="9" borderId="3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4" fillId="9" borderId="12" xfId="1" applyNumberFormat="1" applyFont="1" applyFill="1" applyBorder="1" applyAlignment="1">
      <alignment vertical="center"/>
    </xf>
    <xf numFmtId="164" fontId="13" fillId="9" borderId="12" xfId="1" applyNumberFormat="1" applyFont="1" applyFill="1" applyBorder="1" applyAlignment="1">
      <alignment vertical="center"/>
    </xf>
    <xf numFmtId="164" fontId="13" fillId="9" borderId="10" xfId="1" applyNumberFormat="1" applyFont="1" applyFill="1" applyBorder="1" applyAlignment="1">
      <alignment vertical="center"/>
    </xf>
    <xf numFmtId="0" fontId="18" fillId="13" borderId="0" xfId="0" applyFont="1" applyFill="1" applyAlignment="1">
      <alignment vertical="center"/>
    </xf>
    <xf numFmtId="0" fontId="0" fillId="0" borderId="0" xfId="0" applyAlignment="1">
      <alignment horizontal="left"/>
    </xf>
    <xf numFmtId="164" fontId="13" fillId="9" borderId="7" xfId="1" applyNumberFormat="1" applyFont="1" applyFill="1" applyBorder="1" applyAlignment="1">
      <alignment vertical="center"/>
    </xf>
    <xf numFmtId="0" fontId="14" fillId="9" borderId="8" xfId="29" applyFont="1" applyFill="1" applyBorder="1" applyAlignment="1">
      <alignment horizontal="center" vertical="center"/>
    </xf>
    <xf numFmtId="0" fontId="14" fillId="9" borderId="3" xfId="29" applyFont="1" applyFill="1" applyBorder="1" applyAlignment="1">
      <alignment horizontal="center" vertical="center"/>
    </xf>
    <xf numFmtId="0" fontId="14" fillId="10" borderId="4" xfId="29" applyFont="1" applyFill="1" applyBorder="1" applyAlignment="1">
      <alignment horizontal="center" vertical="center"/>
    </xf>
    <xf numFmtId="1" fontId="13" fillId="9" borderId="8" xfId="1" applyNumberFormat="1" applyFont="1" applyFill="1" applyBorder="1" applyAlignment="1">
      <alignment horizontal="center" vertical="center"/>
    </xf>
    <xf numFmtId="164" fontId="13" fillId="9" borderId="8" xfId="1" applyNumberFormat="1" applyFont="1" applyFill="1" applyBorder="1" applyAlignment="1">
      <alignment horizontal="center" vertical="center"/>
    </xf>
    <xf numFmtId="1" fontId="13" fillId="9" borderId="9" xfId="1" applyNumberFormat="1" applyFont="1" applyFill="1" applyBorder="1" applyAlignment="1">
      <alignment horizontal="center" vertical="center"/>
    </xf>
    <xf numFmtId="164" fontId="13" fillId="9" borderId="21" xfId="1" applyNumberFormat="1" applyFont="1" applyFill="1" applyBorder="1" applyAlignment="1">
      <alignment horizontal="center" vertical="center"/>
    </xf>
    <xf numFmtId="164" fontId="13" fillId="9" borderId="12" xfId="1" applyNumberFormat="1" applyFont="1" applyFill="1" applyBorder="1" applyAlignment="1">
      <alignment horizontal="center" vertical="center"/>
    </xf>
    <xf numFmtId="0" fontId="14" fillId="9" borderId="4" xfId="29" applyFont="1" applyFill="1" applyBorder="1" applyAlignment="1">
      <alignment horizontal="center" vertical="center"/>
    </xf>
    <xf numFmtId="0" fontId="14" fillId="9" borderId="5" xfId="29" applyFont="1" applyFill="1" applyBorder="1" applyAlignment="1">
      <alignment horizontal="center" vertical="center"/>
    </xf>
    <xf numFmtId="0" fontId="14" fillId="9" borderId="6" xfId="29" applyFont="1" applyFill="1" applyBorder="1" applyAlignment="1">
      <alignment horizontal="center" vertical="center"/>
    </xf>
    <xf numFmtId="49" fontId="14" fillId="9" borderId="14" xfId="1" applyNumberFormat="1" applyFont="1" applyFill="1" applyBorder="1" applyAlignment="1">
      <alignment horizontal="center" vertical="center"/>
    </xf>
    <xf numFmtId="49" fontId="14" fillId="9" borderId="2" xfId="1" applyNumberFormat="1" applyFont="1" applyFill="1" applyBorder="1" applyAlignment="1">
      <alignment horizontal="center" vertical="center"/>
    </xf>
    <xf numFmtId="49" fontId="14" fillId="9" borderId="8" xfId="1" applyNumberFormat="1" applyFont="1" applyFill="1" applyBorder="1" applyAlignment="1">
      <alignment horizontal="center" vertical="center"/>
    </xf>
    <xf numFmtId="49" fontId="14" fillId="9" borderId="0" xfId="1" applyNumberFormat="1" applyFont="1" applyFill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14" fillId="9" borderId="13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11" borderId="0" xfId="0" applyFont="1" applyFill="1" applyAlignment="1">
      <alignment horizontal="center"/>
    </xf>
  </cellXfs>
  <cellStyles count="3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Neutral 2" xfId="13" xr:uid="{00000000-0005-0000-0000-00000B000000}"/>
    <cellStyle name="Neutral 3" xfId="22" xr:uid="{00000000-0005-0000-0000-00000C000000}"/>
    <cellStyle name="Neutral 4" xfId="24" xr:uid="{00000000-0005-0000-0000-00000D000000}"/>
    <cellStyle name="Neutral 5" xfId="20" xr:uid="{00000000-0005-0000-0000-00000E000000}"/>
    <cellStyle name="Neutral 6" xfId="26" xr:uid="{00000000-0005-0000-0000-00000F000000}"/>
    <cellStyle name="Neutral 7" xfId="30" xr:uid="{00000000-0005-0000-0000-000010000000}"/>
    <cellStyle name="Neutral 8" xfId="32" xr:uid="{00000000-0005-0000-0000-000011000000}"/>
    <cellStyle name="Normal" xfId="0" builtinId="0"/>
    <cellStyle name="Normal 2" xfId="1" xr:uid="{00000000-0005-0000-0000-000013000000}"/>
    <cellStyle name="Normal 2 2" xfId="14" xr:uid="{00000000-0005-0000-0000-000014000000}"/>
    <cellStyle name="Normal 2 3" xfId="23" xr:uid="{00000000-0005-0000-0000-000015000000}"/>
    <cellStyle name="Normal 2 4" xfId="25" xr:uid="{00000000-0005-0000-0000-000016000000}"/>
    <cellStyle name="Normal 2 5" xfId="21" xr:uid="{00000000-0005-0000-0000-000017000000}"/>
    <cellStyle name="Normal 2 6" xfId="27" xr:uid="{00000000-0005-0000-0000-000018000000}"/>
    <cellStyle name="Normal 2 7" xfId="31" xr:uid="{00000000-0005-0000-0000-000019000000}"/>
    <cellStyle name="Normal 3" xfId="19" xr:uid="{00000000-0005-0000-0000-00001A000000}"/>
    <cellStyle name="Normal 4" xfId="33" xr:uid="{00000000-0005-0000-0000-00001B000000}"/>
    <cellStyle name="Normal 6" xfId="28" xr:uid="{00000000-0005-0000-0000-00001C000000}"/>
    <cellStyle name="Normal 7" xfId="29" xr:uid="{00000000-0005-0000-0000-00001D000000}"/>
    <cellStyle name="Normal_Hoja1" xfId="34" xr:uid="{00000000-0005-0000-0000-00001E000000}"/>
    <cellStyle name="Note" xfId="15" xr:uid="{00000000-0005-0000-0000-00001F000000}"/>
    <cellStyle name="Status" xfId="16" xr:uid="{00000000-0005-0000-0000-000020000000}"/>
    <cellStyle name="Text" xfId="17" xr:uid="{00000000-0005-0000-0000-000021000000}"/>
    <cellStyle name="Warning" xfId="18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Consultas ambulatorias por diarrea según edad en red municipal. Año 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Gráficos!$V$15</c:f>
              <c:strCache>
                <c:ptCount val="1"/>
                <c:pt idx="0">
                  <c:v>0 a 14 2022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Gráficos!$Y$4:$BX$4</c15:sqref>
                  </c15:fullRef>
                </c:ext>
              </c:extLst>
              <c:f>(Gráficos!$Y$4:$AJ$4,Gráficos!$AL$4:$BX$4)</c:f>
              <c:numCache>
                <c:formatCode>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Gráficos!$Y$15:$BX$15</c15:sqref>
                  </c15:fullRef>
                </c:ext>
              </c:extLst>
              <c:f>(Gráficos!$Y$15:$AJ$15,Gráficos!$AL$15:$BX$15)</c:f>
              <c:numCache>
                <c:formatCode>0</c:formatCode>
                <c:ptCount val="51"/>
                <c:pt idx="0">
                  <c:v>167</c:v>
                </c:pt>
                <c:pt idx="1">
                  <c:v>147</c:v>
                </c:pt>
                <c:pt idx="2">
                  <c:v>124</c:v>
                </c:pt>
                <c:pt idx="3">
                  <c:v>110</c:v>
                </c:pt>
                <c:pt idx="4">
                  <c:v>133</c:v>
                </c:pt>
                <c:pt idx="5">
                  <c:v>93</c:v>
                </c:pt>
                <c:pt idx="6">
                  <c:v>133</c:v>
                </c:pt>
                <c:pt idx="7">
                  <c:v>135</c:v>
                </c:pt>
                <c:pt idx="8">
                  <c:v>153</c:v>
                </c:pt>
                <c:pt idx="9">
                  <c:v>159</c:v>
                </c:pt>
                <c:pt idx="10">
                  <c:v>138</c:v>
                </c:pt>
                <c:pt idx="11">
                  <c:v>103</c:v>
                </c:pt>
                <c:pt idx="12">
                  <c:v>108</c:v>
                </c:pt>
                <c:pt idx="13">
                  <c:v>92</c:v>
                </c:pt>
                <c:pt idx="14">
                  <c:v>156</c:v>
                </c:pt>
                <c:pt idx="15" formatCode="General">
                  <c:v>158</c:v>
                </c:pt>
                <c:pt idx="16">
                  <c:v>186</c:v>
                </c:pt>
                <c:pt idx="17">
                  <c:v>168</c:v>
                </c:pt>
                <c:pt idx="18">
                  <c:v>105</c:v>
                </c:pt>
                <c:pt idx="19">
                  <c:v>138</c:v>
                </c:pt>
                <c:pt idx="20" formatCode="General">
                  <c:v>115</c:v>
                </c:pt>
                <c:pt idx="21">
                  <c:v>160</c:v>
                </c:pt>
                <c:pt idx="22">
                  <c:v>134</c:v>
                </c:pt>
                <c:pt idx="23">
                  <c:v>142</c:v>
                </c:pt>
                <c:pt idx="24" formatCode="General">
                  <c:v>177</c:v>
                </c:pt>
                <c:pt idx="25" formatCode="General">
                  <c:v>179</c:v>
                </c:pt>
                <c:pt idx="26" formatCode="General">
                  <c:v>130</c:v>
                </c:pt>
                <c:pt idx="27">
                  <c:v>134</c:v>
                </c:pt>
                <c:pt idx="28">
                  <c:v>231</c:v>
                </c:pt>
                <c:pt idx="29">
                  <c:v>203</c:v>
                </c:pt>
                <c:pt idx="30">
                  <c:v>198</c:v>
                </c:pt>
                <c:pt idx="31">
                  <c:v>210</c:v>
                </c:pt>
                <c:pt idx="32">
                  <c:v>305</c:v>
                </c:pt>
                <c:pt idx="33">
                  <c:v>228</c:v>
                </c:pt>
                <c:pt idx="34" formatCode="General">
                  <c:v>316</c:v>
                </c:pt>
                <c:pt idx="35">
                  <c:v>350</c:v>
                </c:pt>
                <c:pt idx="36" formatCode="General">
                  <c:v>332</c:v>
                </c:pt>
                <c:pt idx="37" formatCode="General">
                  <c:v>310</c:v>
                </c:pt>
                <c:pt idx="38" formatCode="General">
                  <c:v>268</c:v>
                </c:pt>
                <c:pt idx="39" formatCode="General">
                  <c:v>266</c:v>
                </c:pt>
                <c:pt idx="40" formatCode="General">
                  <c:v>389</c:v>
                </c:pt>
                <c:pt idx="41" formatCode="General">
                  <c:v>297</c:v>
                </c:pt>
                <c:pt idx="42" formatCode="General">
                  <c:v>255</c:v>
                </c:pt>
                <c:pt idx="43" formatCode="General">
                  <c:v>228</c:v>
                </c:pt>
                <c:pt idx="44" formatCode="General">
                  <c:v>188</c:v>
                </c:pt>
                <c:pt idx="45" formatCode="General">
                  <c:v>177</c:v>
                </c:pt>
                <c:pt idx="46" formatCode="General">
                  <c:v>153</c:v>
                </c:pt>
                <c:pt idx="47" formatCode="General">
                  <c:v>149</c:v>
                </c:pt>
                <c:pt idx="48" formatCode="General">
                  <c:v>200</c:v>
                </c:pt>
                <c:pt idx="49" formatCode="General">
                  <c:v>153</c:v>
                </c:pt>
                <c:pt idx="50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4-451A-BC9C-86D857DACDB3}"/>
            </c:ext>
          </c:extLst>
        </c:ser>
        <c:ser>
          <c:idx val="1"/>
          <c:order val="1"/>
          <c:tx>
            <c:strRef>
              <c:f>Gráficos!$V$16</c:f>
              <c:strCache>
                <c:ptCount val="1"/>
                <c:pt idx="0">
                  <c:v>≥15 2022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Gráficos!$Y$4:$BX$4</c15:sqref>
                  </c15:fullRef>
                </c:ext>
              </c:extLst>
              <c:f>(Gráficos!$Y$4:$AJ$4,Gráficos!$AL$4:$BX$4)</c:f>
              <c:numCache>
                <c:formatCode>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Gráficos!$Y$17:$BX$17</c15:sqref>
                  </c15:fullRef>
                </c:ext>
              </c:extLst>
              <c:f>(Gráficos!$Y$17:$AJ$17,Gráficos!$AL$17:$BX$17)</c:f>
              <c:numCache>
                <c:formatCode>0</c:formatCode>
                <c:ptCount val="51"/>
                <c:pt idx="0">
                  <c:v>58</c:v>
                </c:pt>
                <c:pt idx="1">
                  <c:v>45</c:v>
                </c:pt>
                <c:pt idx="2">
                  <c:v>48</c:v>
                </c:pt>
                <c:pt idx="3">
                  <c:v>51</c:v>
                </c:pt>
                <c:pt idx="4">
                  <c:v>64</c:v>
                </c:pt>
                <c:pt idx="5" formatCode="General">
                  <c:v>66</c:v>
                </c:pt>
                <c:pt idx="6">
                  <c:v>62</c:v>
                </c:pt>
                <c:pt idx="7">
                  <c:v>74</c:v>
                </c:pt>
                <c:pt idx="8">
                  <c:v>50</c:v>
                </c:pt>
                <c:pt idx="9">
                  <c:v>51</c:v>
                </c:pt>
                <c:pt idx="10">
                  <c:v>73</c:v>
                </c:pt>
                <c:pt idx="11">
                  <c:v>62</c:v>
                </c:pt>
                <c:pt idx="12">
                  <c:v>66</c:v>
                </c:pt>
                <c:pt idx="13">
                  <c:v>74</c:v>
                </c:pt>
                <c:pt idx="14">
                  <c:v>65</c:v>
                </c:pt>
                <c:pt idx="15" formatCode="General">
                  <c:v>71</c:v>
                </c:pt>
                <c:pt idx="16">
                  <c:v>63</c:v>
                </c:pt>
                <c:pt idx="17">
                  <c:v>73</c:v>
                </c:pt>
                <c:pt idx="18">
                  <c:v>54</c:v>
                </c:pt>
                <c:pt idx="19">
                  <c:v>68</c:v>
                </c:pt>
                <c:pt idx="20" formatCode="General">
                  <c:v>72</c:v>
                </c:pt>
                <c:pt idx="21">
                  <c:v>90</c:v>
                </c:pt>
                <c:pt idx="22">
                  <c:v>63</c:v>
                </c:pt>
                <c:pt idx="23">
                  <c:v>57</c:v>
                </c:pt>
                <c:pt idx="24" formatCode="General">
                  <c:v>81</c:v>
                </c:pt>
                <c:pt idx="25" formatCode="General">
                  <c:v>79</c:v>
                </c:pt>
                <c:pt idx="26" formatCode="General">
                  <c:v>85</c:v>
                </c:pt>
                <c:pt idx="27">
                  <c:v>78</c:v>
                </c:pt>
                <c:pt idx="28">
                  <c:v>101</c:v>
                </c:pt>
                <c:pt idx="29">
                  <c:v>84</c:v>
                </c:pt>
                <c:pt idx="30">
                  <c:v>121</c:v>
                </c:pt>
                <c:pt idx="31">
                  <c:v>81</c:v>
                </c:pt>
                <c:pt idx="32">
                  <c:v>119</c:v>
                </c:pt>
                <c:pt idx="33">
                  <c:v>107</c:v>
                </c:pt>
                <c:pt idx="34" formatCode="General">
                  <c:v>161</c:v>
                </c:pt>
                <c:pt idx="35">
                  <c:v>139</c:v>
                </c:pt>
                <c:pt idx="36" formatCode="General">
                  <c:v>159</c:v>
                </c:pt>
                <c:pt idx="37" formatCode="General">
                  <c:v>148</c:v>
                </c:pt>
                <c:pt idx="38" formatCode="General">
                  <c:v>119</c:v>
                </c:pt>
                <c:pt idx="39" formatCode="General">
                  <c:v>90</c:v>
                </c:pt>
                <c:pt idx="40" formatCode="General">
                  <c:v>144</c:v>
                </c:pt>
                <c:pt idx="41" formatCode="General">
                  <c:v>109</c:v>
                </c:pt>
                <c:pt idx="42" formatCode="General">
                  <c:v>102</c:v>
                </c:pt>
                <c:pt idx="43" formatCode="General">
                  <c:v>117</c:v>
                </c:pt>
                <c:pt idx="44" formatCode="General">
                  <c:v>122</c:v>
                </c:pt>
                <c:pt idx="45" formatCode="General">
                  <c:v>90</c:v>
                </c:pt>
                <c:pt idx="46" formatCode="General">
                  <c:v>106</c:v>
                </c:pt>
                <c:pt idx="47" formatCode="General">
                  <c:v>96</c:v>
                </c:pt>
                <c:pt idx="48" formatCode="General">
                  <c:v>107</c:v>
                </c:pt>
                <c:pt idx="49" formatCode="General">
                  <c:v>112</c:v>
                </c:pt>
                <c:pt idx="50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4-451A-BC9C-86D857DA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0160"/>
        <c:axId val="40714624"/>
      </c:lineChart>
      <c:dateAx>
        <c:axId val="4070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263448422538342"/>
              <c:y val="0.811655607655792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AR"/>
          </a:p>
        </c:txPr>
        <c:crossAx val="40714624"/>
        <c:crosses val="autoZero"/>
        <c:auto val="0"/>
        <c:lblOffset val="100"/>
        <c:baseTimeUnit val="days"/>
        <c:majorUnit val="2"/>
        <c:majorTimeUnit val="days"/>
      </c:dateAx>
      <c:valAx>
        <c:axId val="4071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 b="0"/>
                  <a:t>Consultas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0700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Consultas</a:t>
            </a:r>
            <a:r>
              <a:rPr lang="es-AR" sz="1200" baseline="0"/>
              <a:t> guardias </a:t>
            </a:r>
            <a:r>
              <a:rPr lang="es-AR" sz="1200"/>
              <a:t>por diarrea según edad en</a:t>
            </a:r>
            <a:r>
              <a:rPr lang="es-AR" sz="1200" baseline="0"/>
              <a:t> hospitales municipales</a:t>
            </a:r>
            <a:r>
              <a:rPr lang="es-AR" sz="1200"/>
              <a:t>. Año 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Gráficos!$V$15</c:f>
              <c:strCache>
                <c:ptCount val="1"/>
                <c:pt idx="0">
                  <c:v>0 a 14 2022</c:v>
                </c:pt>
              </c:strCache>
            </c:strRef>
          </c:tx>
          <c:cat>
            <c:numRef>
              <c:f>Gráficos!$Y$4:$BX$4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</c:numCache>
            </c:numRef>
          </c:cat>
          <c:val>
            <c:numRef>
              <c:f>Gráficos!$Y$6:$BX$6</c:f>
              <c:numCache>
                <c:formatCode>0</c:formatCode>
                <c:ptCount val="52"/>
                <c:pt idx="0">
                  <c:v>139</c:v>
                </c:pt>
                <c:pt idx="1">
                  <c:v>126</c:v>
                </c:pt>
                <c:pt idx="2">
                  <c:v>103</c:v>
                </c:pt>
                <c:pt idx="3">
                  <c:v>82</c:v>
                </c:pt>
                <c:pt idx="4">
                  <c:v>83</c:v>
                </c:pt>
                <c:pt idx="5">
                  <c:v>59</c:v>
                </c:pt>
                <c:pt idx="6">
                  <c:v>88</c:v>
                </c:pt>
                <c:pt idx="7">
                  <c:v>99</c:v>
                </c:pt>
                <c:pt idx="8">
                  <c:v>117</c:v>
                </c:pt>
                <c:pt idx="9">
                  <c:v>99</c:v>
                </c:pt>
                <c:pt idx="10">
                  <c:v>78</c:v>
                </c:pt>
                <c:pt idx="11">
                  <c:v>61</c:v>
                </c:pt>
                <c:pt idx="12">
                  <c:v>75</c:v>
                </c:pt>
                <c:pt idx="13">
                  <c:v>64</c:v>
                </c:pt>
                <c:pt idx="14">
                  <c:v>54</c:v>
                </c:pt>
                <c:pt idx="15">
                  <c:v>67</c:v>
                </c:pt>
                <c:pt idx="16" formatCode="General">
                  <c:v>72</c:v>
                </c:pt>
                <c:pt idx="17">
                  <c:v>90</c:v>
                </c:pt>
                <c:pt idx="18">
                  <c:v>83</c:v>
                </c:pt>
                <c:pt idx="19">
                  <c:v>48</c:v>
                </c:pt>
                <c:pt idx="20">
                  <c:v>60</c:v>
                </c:pt>
                <c:pt idx="21" formatCode="General">
                  <c:v>56</c:v>
                </c:pt>
                <c:pt idx="22">
                  <c:v>83</c:v>
                </c:pt>
                <c:pt idx="23">
                  <c:v>50</c:v>
                </c:pt>
                <c:pt idx="24">
                  <c:v>71</c:v>
                </c:pt>
                <c:pt idx="25" formatCode="General">
                  <c:v>62</c:v>
                </c:pt>
                <c:pt idx="26" formatCode="General">
                  <c:v>75</c:v>
                </c:pt>
                <c:pt idx="27" formatCode="General">
                  <c:v>56</c:v>
                </c:pt>
                <c:pt idx="28">
                  <c:v>70</c:v>
                </c:pt>
                <c:pt idx="29">
                  <c:v>107</c:v>
                </c:pt>
                <c:pt idx="30">
                  <c:v>87</c:v>
                </c:pt>
                <c:pt idx="31">
                  <c:v>97</c:v>
                </c:pt>
                <c:pt idx="32">
                  <c:v>117</c:v>
                </c:pt>
                <c:pt idx="33">
                  <c:v>149</c:v>
                </c:pt>
                <c:pt idx="34">
                  <c:v>117</c:v>
                </c:pt>
                <c:pt idx="35" formatCode="General">
                  <c:v>137</c:v>
                </c:pt>
                <c:pt idx="36">
                  <c:v>140</c:v>
                </c:pt>
                <c:pt idx="37" formatCode="General">
                  <c:v>153</c:v>
                </c:pt>
                <c:pt idx="38" formatCode="General">
                  <c:v>141</c:v>
                </c:pt>
                <c:pt idx="39" formatCode="General">
                  <c:v>139</c:v>
                </c:pt>
                <c:pt idx="40" formatCode="General">
                  <c:v>127</c:v>
                </c:pt>
                <c:pt idx="41" formatCode="General">
                  <c:v>148</c:v>
                </c:pt>
                <c:pt idx="42" formatCode="General">
                  <c:v>91</c:v>
                </c:pt>
                <c:pt idx="43" formatCode="General">
                  <c:v>114</c:v>
                </c:pt>
                <c:pt idx="44" formatCode="General">
                  <c:v>102</c:v>
                </c:pt>
                <c:pt idx="45" formatCode="General">
                  <c:v>100</c:v>
                </c:pt>
                <c:pt idx="46" formatCode="General">
                  <c:v>87</c:v>
                </c:pt>
                <c:pt idx="47" formatCode="General">
                  <c:v>74</c:v>
                </c:pt>
                <c:pt idx="48" formatCode="General">
                  <c:v>95</c:v>
                </c:pt>
                <c:pt idx="49" formatCode="General">
                  <c:v>97</c:v>
                </c:pt>
                <c:pt idx="50" formatCode="General">
                  <c:v>72</c:v>
                </c:pt>
                <c:pt idx="51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48-4AF5-8356-C5780E478259}"/>
            </c:ext>
          </c:extLst>
        </c:ser>
        <c:ser>
          <c:idx val="1"/>
          <c:order val="1"/>
          <c:tx>
            <c:strRef>
              <c:f>Gráficos!$V$16</c:f>
              <c:strCache>
                <c:ptCount val="1"/>
                <c:pt idx="0">
                  <c:v>≥15 2022</c:v>
                </c:pt>
              </c:strCache>
            </c:strRef>
          </c:tx>
          <c:cat>
            <c:numRef>
              <c:f>Gráficos!$Y$4:$BX$4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</c:numCache>
            </c:numRef>
          </c:cat>
          <c:val>
            <c:numRef>
              <c:f>Gráficos!$Y$8:$BX$8</c:f>
              <c:numCache>
                <c:formatCode>0</c:formatCode>
                <c:ptCount val="52"/>
                <c:pt idx="0">
                  <c:v>49</c:v>
                </c:pt>
                <c:pt idx="1">
                  <c:v>35</c:v>
                </c:pt>
                <c:pt idx="2">
                  <c:v>32</c:v>
                </c:pt>
                <c:pt idx="3">
                  <c:v>32</c:v>
                </c:pt>
                <c:pt idx="4">
                  <c:v>43</c:v>
                </c:pt>
                <c:pt idx="5">
                  <c:v>40</c:v>
                </c:pt>
                <c:pt idx="6">
                  <c:v>43</c:v>
                </c:pt>
                <c:pt idx="7">
                  <c:v>52</c:v>
                </c:pt>
                <c:pt idx="8">
                  <c:v>37</c:v>
                </c:pt>
                <c:pt idx="9">
                  <c:v>24</c:v>
                </c:pt>
                <c:pt idx="10">
                  <c:v>40</c:v>
                </c:pt>
                <c:pt idx="11">
                  <c:v>36</c:v>
                </c:pt>
                <c:pt idx="12">
                  <c:v>30</c:v>
                </c:pt>
                <c:pt idx="13">
                  <c:v>35</c:v>
                </c:pt>
                <c:pt idx="14">
                  <c:v>44</c:v>
                </c:pt>
                <c:pt idx="15">
                  <c:v>33</c:v>
                </c:pt>
                <c:pt idx="16" formatCode="General">
                  <c:v>39</c:v>
                </c:pt>
                <c:pt idx="17">
                  <c:v>31</c:v>
                </c:pt>
                <c:pt idx="18">
                  <c:v>33</c:v>
                </c:pt>
                <c:pt idx="19">
                  <c:v>25</c:v>
                </c:pt>
                <c:pt idx="20">
                  <c:v>32</c:v>
                </c:pt>
                <c:pt idx="21" formatCode="General">
                  <c:v>37</c:v>
                </c:pt>
                <c:pt idx="22">
                  <c:v>42</c:v>
                </c:pt>
                <c:pt idx="23">
                  <c:v>37</c:v>
                </c:pt>
                <c:pt idx="24">
                  <c:v>21</c:v>
                </c:pt>
                <c:pt idx="25" formatCode="General">
                  <c:v>38</c:v>
                </c:pt>
                <c:pt idx="26" formatCode="General">
                  <c:v>36</c:v>
                </c:pt>
                <c:pt idx="27" formatCode="General">
                  <c:v>43</c:v>
                </c:pt>
                <c:pt idx="28">
                  <c:v>36</c:v>
                </c:pt>
                <c:pt idx="29">
                  <c:v>43</c:v>
                </c:pt>
                <c:pt idx="30">
                  <c:v>38</c:v>
                </c:pt>
                <c:pt idx="31">
                  <c:v>68</c:v>
                </c:pt>
                <c:pt idx="32">
                  <c:v>52</c:v>
                </c:pt>
                <c:pt idx="33">
                  <c:v>46</c:v>
                </c:pt>
                <c:pt idx="34">
                  <c:v>53</c:v>
                </c:pt>
                <c:pt idx="35" formatCode="General">
                  <c:v>73</c:v>
                </c:pt>
                <c:pt idx="36">
                  <c:v>58</c:v>
                </c:pt>
                <c:pt idx="37" formatCode="General">
                  <c:v>73</c:v>
                </c:pt>
                <c:pt idx="38" formatCode="General">
                  <c:v>64</c:v>
                </c:pt>
                <c:pt idx="39" formatCode="General">
                  <c:v>60</c:v>
                </c:pt>
                <c:pt idx="40" formatCode="General">
                  <c:v>30</c:v>
                </c:pt>
                <c:pt idx="41" formatCode="General">
                  <c:v>66</c:v>
                </c:pt>
                <c:pt idx="42" formatCode="General">
                  <c:v>30</c:v>
                </c:pt>
                <c:pt idx="43" formatCode="General">
                  <c:v>46</c:v>
                </c:pt>
                <c:pt idx="44" formatCode="General">
                  <c:v>43</c:v>
                </c:pt>
                <c:pt idx="45" formatCode="General">
                  <c:v>50</c:v>
                </c:pt>
                <c:pt idx="46" formatCode="General">
                  <c:v>40</c:v>
                </c:pt>
                <c:pt idx="47" formatCode="General">
                  <c:v>47</c:v>
                </c:pt>
                <c:pt idx="48" formatCode="General">
                  <c:v>61</c:v>
                </c:pt>
                <c:pt idx="49" formatCode="General">
                  <c:v>38</c:v>
                </c:pt>
                <c:pt idx="50" formatCode="General">
                  <c:v>42</c:v>
                </c:pt>
                <c:pt idx="51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8-4AF5-8356-C5780E478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9312"/>
        <c:axId val="40759680"/>
      </c:lineChart>
      <c:dateAx>
        <c:axId val="4074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0" i="0" baseline="0"/>
                  <a:t>Semana Epidemiológica</a:t>
                </a:r>
                <a:endParaRPr lang="es-AR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 sz="1000" b="0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AR"/>
          </a:p>
        </c:txPr>
        <c:crossAx val="40759680"/>
        <c:crosses val="autoZero"/>
        <c:auto val="0"/>
        <c:lblOffset val="100"/>
        <c:baseTimeUnit val="days"/>
        <c:majorUnit val="2"/>
        <c:majorTimeUnit val="days"/>
      </c:dateAx>
      <c:valAx>
        <c:axId val="40759680"/>
        <c:scaling>
          <c:orientation val="minMax"/>
          <c:max val="1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 b="0"/>
                  <a:t>Consultas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0749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Consultas por diarrea según edad en  Centros</a:t>
            </a:r>
            <a:r>
              <a:rPr lang="es-AR" sz="1200" baseline="0"/>
              <a:t> de Salud</a:t>
            </a:r>
            <a:r>
              <a:rPr lang="es-AR" sz="1200"/>
              <a:t>. </a:t>
            </a:r>
          </a:p>
          <a:p>
            <a:pPr>
              <a:defRPr sz="1200"/>
            </a:pPr>
            <a:r>
              <a:rPr lang="es-AR" sz="1200"/>
              <a:t>Año 2022</a:t>
            </a:r>
          </a:p>
        </c:rich>
      </c:tx>
      <c:layout>
        <c:manualLayout>
          <c:xMode val="edge"/>
          <c:yMode val="edge"/>
          <c:x val="0.15931864870482351"/>
          <c:y val="3.745318352059925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Gráficos!$V$15</c:f>
              <c:strCache>
                <c:ptCount val="1"/>
                <c:pt idx="0">
                  <c:v>0 a 14 2022</c:v>
                </c:pt>
              </c:strCache>
            </c:strRef>
          </c:tx>
          <c:cat>
            <c:numRef>
              <c:f>Gráficos!$Y$4:$BX$4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</c:numCache>
            </c:numRef>
          </c:cat>
          <c:val>
            <c:numRef>
              <c:f>Gráficos!$Y$11:$BX$11</c:f>
              <c:numCache>
                <c:formatCode>0</c:formatCode>
                <c:ptCount val="52"/>
                <c:pt idx="0">
                  <c:v>28</c:v>
                </c:pt>
                <c:pt idx="1">
                  <c:v>21</c:v>
                </c:pt>
                <c:pt idx="2">
                  <c:v>21</c:v>
                </c:pt>
                <c:pt idx="3">
                  <c:v>28</c:v>
                </c:pt>
                <c:pt idx="4">
                  <c:v>50</c:v>
                </c:pt>
                <c:pt idx="5">
                  <c:v>34</c:v>
                </c:pt>
                <c:pt idx="6">
                  <c:v>45</c:v>
                </c:pt>
                <c:pt idx="7">
                  <c:v>36</c:v>
                </c:pt>
                <c:pt idx="8">
                  <c:v>36</c:v>
                </c:pt>
                <c:pt idx="9">
                  <c:v>60</c:v>
                </c:pt>
                <c:pt idx="10">
                  <c:v>60</c:v>
                </c:pt>
                <c:pt idx="11">
                  <c:v>42</c:v>
                </c:pt>
                <c:pt idx="12">
                  <c:v>49</c:v>
                </c:pt>
                <c:pt idx="13">
                  <c:v>44</c:v>
                </c:pt>
                <c:pt idx="14">
                  <c:v>38</c:v>
                </c:pt>
                <c:pt idx="15">
                  <c:v>89</c:v>
                </c:pt>
                <c:pt idx="16" formatCode="General">
                  <c:v>86</c:v>
                </c:pt>
                <c:pt idx="17">
                  <c:v>96</c:v>
                </c:pt>
                <c:pt idx="18">
                  <c:v>85</c:v>
                </c:pt>
                <c:pt idx="19">
                  <c:v>57</c:v>
                </c:pt>
                <c:pt idx="20">
                  <c:v>78</c:v>
                </c:pt>
                <c:pt idx="21" formatCode="General">
                  <c:v>59</c:v>
                </c:pt>
                <c:pt idx="22">
                  <c:v>77</c:v>
                </c:pt>
                <c:pt idx="23">
                  <c:v>84</c:v>
                </c:pt>
                <c:pt idx="24">
                  <c:v>71</c:v>
                </c:pt>
                <c:pt idx="25" formatCode="General">
                  <c:v>115</c:v>
                </c:pt>
                <c:pt idx="26" formatCode="General">
                  <c:v>104</c:v>
                </c:pt>
                <c:pt idx="27" formatCode="General">
                  <c:v>74</c:v>
                </c:pt>
                <c:pt idx="28">
                  <c:v>64</c:v>
                </c:pt>
                <c:pt idx="29">
                  <c:v>124</c:v>
                </c:pt>
                <c:pt idx="30">
                  <c:v>129</c:v>
                </c:pt>
                <c:pt idx="31">
                  <c:v>101</c:v>
                </c:pt>
                <c:pt idx="32">
                  <c:v>93</c:v>
                </c:pt>
                <c:pt idx="33">
                  <c:v>156</c:v>
                </c:pt>
                <c:pt idx="34">
                  <c:v>111</c:v>
                </c:pt>
                <c:pt idx="35" formatCode="General">
                  <c:v>179</c:v>
                </c:pt>
                <c:pt idx="36">
                  <c:v>210</c:v>
                </c:pt>
                <c:pt idx="37" formatCode="General">
                  <c:v>179</c:v>
                </c:pt>
                <c:pt idx="38" formatCode="General">
                  <c:v>169</c:v>
                </c:pt>
                <c:pt idx="39" formatCode="General">
                  <c:v>129</c:v>
                </c:pt>
                <c:pt idx="40" formatCode="General">
                  <c:v>139</c:v>
                </c:pt>
                <c:pt idx="41" formatCode="General">
                  <c:v>241</c:v>
                </c:pt>
                <c:pt idx="42" formatCode="General">
                  <c:v>206</c:v>
                </c:pt>
                <c:pt idx="43" formatCode="General">
                  <c:v>141</c:v>
                </c:pt>
                <c:pt idx="44" formatCode="General">
                  <c:v>126</c:v>
                </c:pt>
                <c:pt idx="45" formatCode="General">
                  <c:v>88</c:v>
                </c:pt>
                <c:pt idx="46" formatCode="General">
                  <c:v>90</c:v>
                </c:pt>
                <c:pt idx="47" formatCode="General">
                  <c:v>79</c:v>
                </c:pt>
                <c:pt idx="48" formatCode="General">
                  <c:v>54</c:v>
                </c:pt>
                <c:pt idx="49" formatCode="General">
                  <c:v>103</c:v>
                </c:pt>
                <c:pt idx="50" formatCode="General">
                  <c:v>81</c:v>
                </c:pt>
                <c:pt idx="51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F-4D6B-A20A-F5FD67394B23}"/>
            </c:ext>
          </c:extLst>
        </c:ser>
        <c:ser>
          <c:idx val="1"/>
          <c:order val="1"/>
          <c:tx>
            <c:strRef>
              <c:f>Gráficos!$V$16</c:f>
              <c:strCache>
                <c:ptCount val="1"/>
                <c:pt idx="0">
                  <c:v>≥15 2022</c:v>
                </c:pt>
              </c:strCache>
            </c:strRef>
          </c:tx>
          <c:cat>
            <c:numRef>
              <c:f>Gráficos!$Y$4:$BX$4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</c:numCache>
            </c:numRef>
          </c:cat>
          <c:val>
            <c:numRef>
              <c:f>Gráficos!$Y$13:$BX$13</c:f>
              <c:numCache>
                <c:formatCode>0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16</c:v>
                </c:pt>
                <c:pt idx="3">
                  <c:v>19</c:v>
                </c:pt>
                <c:pt idx="4">
                  <c:v>21</c:v>
                </c:pt>
                <c:pt idx="5">
                  <c:v>26</c:v>
                </c:pt>
                <c:pt idx="6">
                  <c:v>19</c:v>
                </c:pt>
                <c:pt idx="7">
                  <c:v>22</c:v>
                </c:pt>
                <c:pt idx="8">
                  <c:v>13</c:v>
                </c:pt>
                <c:pt idx="9">
                  <c:v>27</c:v>
                </c:pt>
                <c:pt idx="10">
                  <c:v>33</c:v>
                </c:pt>
                <c:pt idx="11">
                  <c:v>26</c:v>
                </c:pt>
                <c:pt idx="12">
                  <c:v>40</c:v>
                </c:pt>
                <c:pt idx="13">
                  <c:v>31</c:v>
                </c:pt>
                <c:pt idx="14">
                  <c:v>30</c:v>
                </c:pt>
                <c:pt idx="15">
                  <c:v>32</c:v>
                </c:pt>
                <c:pt idx="16" formatCode="General">
                  <c:v>32</c:v>
                </c:pt>
                <c:pt idx="17">
                  <c:v>32</c:v>
                </c:pt>
                <c:pt idx="18">
                  <c:v>40</c:v>
                </c:pt>
                <c:pt idx="19">
                  <c:v>29</c:v>
                </c:pt>
                <c:pt idx="20">
                  <c:v>36</c:v>
                </c:pt>
                <c:pt idx="21" formatCode="General">
                  <c:v>35</c:v>
                </c:pt>
                <c:pt idx="22">
                  <c:v>49</c:v>
                </c:pt>
                <c:pt idx="23">
                  <c:v>26</c:v>
                </c:pt>
                <c:pt idx="24">
                  <c:v>36</c:v>
                </c:pt>
                <c:pt idx="25" formatCode="General">
                  <c:v>43</c:v>
                </c:pt>
                <c:pt idx="26" formatCode="General">
                  <c:v>43</c:v>
                </c:pt>
                <c:pt idx="27" formatCode="General">
                  <c:v>42</c:v>
                </c:pt>
                <c:pt idx="28">
                  <c:v>42</c:v>
                </c:pt>
                <c:pt idx="29">
                  <c:v>58</c:v>
                </c:pt>
                <c:pt idx="30">
                  <c:v>50</c:v>
                </c:pt>
                <c:pt idx="31">
                  <c:v>53</c:v>
                </c:pt>
                <c:pt idx="32">
                  <c:v>29</c:v>
                </c:pt>
                <c:pt idx="33">
                  <c:v>73</c:v>
                </c:pt>
                <c:pt idx="34">
                  <c:v>54</c:v>
                </c:pt>
                <c:pt idx="35" formatCode="General">
                  <c:v>88</c:v>
                </c:pt>
                <c:pt idx="36">
                  <c:v>81</c:v>
                </c:pt>
                <c:pt idx="37" formatCode="General">
                  <c:v>86</c:v>
                </c:pt>
                <c:pt idx="38" formatCode="General">
                  <c:v>84</c:v>
                </c:pt>
                <c:pt idx="39" formatCode="General">
                  <c:v>59</c:v>
                </c:pt>
                <c:pt idx="40" formatCode="General">
                  <c:v>60</c:v>
                </c:pt>
                <c:pt idx="41" formatCode="General">
                  <c:v>78</c:v>
                </c:pt>
                <c:pt idx="42" formatCode="General">
                  <c:v>79</c:v>
                </c:pt>
                <c:pt idx="43" formatCode="General">
                  <c:v>56</c:v>
                </c:pt>
                <c:pt idx="44" formatCode="General">
                  <c:v>74</c:v>
                </c:pt>
                <c:pt idx="45" formatCode="General">
                  <c:v>72</c:v>
                </c:pt>
                <c:pt idx="46" formatCode="General">
                  <c:v>50</c:v>
                </c:pt>
                <c:pt idx="47" formatCode="General">
                  <c:v>59</c:v>
                </c:pt>
                <c:pt idx="48" formatCode="General">
                  <c:v>35</c:v>
                </c:pt>
                <c:pt idx="49" formatCode="General">
                  <c:v>69</c:v>
                </c:pt>
                <c:pt idx="50" formatCode="General">
                  <c:v>70</c:v>
                </c:pt>
                <c:pt idx="51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F-4D6B-A20A-F5FD6739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0272"/>
        <c:axId val="40796544"/>
      </c:lineChart>
      <c:dateAx>
        <c:axId val="4079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0" i="0" baseline="0"/>
                  <a:t>Semana Epidemiológica</a:t>
                </a:r>
                <a:endParaRPr lang="es-AR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 sz="1000" b="0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AR"/>
          </a:p>
        </c:txPr>
        <c:crossAx val="40796544"/>
        <c:crosses val="autoZero"/>
        <c:auto val="0"/>
        <c:lblOffset val="100"/>
        <c:baseTimeUnit val="days"/>
        <c:majorUnit val="2"/>
        <c:majorTimeUnit val="days"/>
      </c:dateAx>
      <c:valAx>
        <c:axId val="40796544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 b="0"/>
                  <a:t>Consultas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40790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0</xdr:row>
      <xdr:rowOff>161925</xdr:rowOff>
    </xdr:from>
    <xdr:to>
      <xdr:col>7</xdr:col>
      <xdr:colOff>200026</xdr:colOff>
      <xdr:row>18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661307</xdr:colOff>
      <xdr:row>1</xdr:row>
      <xdr:rowOff>72118</xdr:rowOff>
    </xdr:from>
    <xdr:to>
      <xdr:col>14</xdr:col>
      <xdr:colOff>442232</xdr:colOff>
      <xdr:row>18</xdr:row>
      <xdr:rowOff>157843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504825</xdr:colOff>
      <xdr:row>19</xdr:row>
      <xdr:rowOff>142875</xdr:rowOff>
    </xdr:from>
    <xdr:to>
      <xdr:col>7</xdr:col>
      <xdr:colOff>342900</xdr:colOff>
      <xdr:row>37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zoomScaleNormal="100" workbookViewId="0">
      <selection activeCell="A26" sqref="A26:A27"/>
    </sheetView>
  </sheetViews>
  <sheetFormatPr baseColWidth="10" defaultRowHeight="15" x14ac:dyDescent="0.25"/>
  <cols>
    <col min="1" max="1" width="13" customWidth="1"/>
    <col min="2" max="2" width="42.85546875" bestFit="1" customWidth="1"/>
    <col min="3" max="3" width="4" bestFit="1" customWidth="1"/>
    <col min="4" max="8" width="5" bestFit="1" customWidth="1"/>
    <col min="9" max="10" width="4" bestFit="1" customWidth="1"/>
    <col min="11" max="15" width="5" bestFit="1" customWidth="1"/>
    <col min="16" max="17" width="4" bestFit="1" customWidth="1"/>
    <col min="18" max="22" width="5" bestFit="1" customWidth="1"/>
    <col min="23" max="24" width="4" bestFit="1" customWidth="1"/>
    <col min="25" max="29" width="5" bestFit="1" customWidth="1"/>
    <col min="30" max="30" width="4" bestFit="1" customWidth="1"/>
    <col min="31" max="31" width="4.5703125" customWidth="1"/>
    <col min="32" max="32" width="5.5703125" customWidth="1"/>
    <col min="33" max="33" width="4.5703125" bestFit="1" customWidth="1"/>
    <col min="34" max="34" width="16.7109375" bestFit="1" customWidth="1"/>
  </cols>
  <sheetData>
    <row r="1" spans="1:34" x14ac:dyDescent="0.25">
      <c r="A1" s="8" t="s">
        <v>16</v>
      </c>
      <c r="B1" s="2"/>
    </row>
    <row r="2" spans="1:34" ht="15.75" thickBot="1" x14ac:dyDescent="0.3">
      <c r="A2" s="1" t="s">
        <v>25</v>
      </c>
      <c r="B2" s="2"/>
    </row>
    <row r="3" spans="1:34" ht="15.75" thickBot="1" x14ac:dyDescent="0.3">
      <c r="A3" s="58" t="s">
        <v>0</v>
      </c>
      <c r="B3" s="59"/>
      <c r="C3" s="51" t="s">
        <v>1</v>
      </c>
      <c r="D3" s="52"/>
      <c r="E3" s="52"/>
      <c r="F3" s="52"/>
      <c r="G3" s="52"/>
      <c r="H3" s="52"/>
      <c r="I3" s="53"/>
      <c r="J3" s="51" t="s">
        <v>2</v>
      </c>
      <c r="K3" s="52"/>
      <c r="L3" s="52"/>
      <c r="M3" s="52"/>
      <c r="N3" s="52"/>
      <c r="O3" s="52"/>
      <c r="P3" s="53"/>
      <c r="Q3" s="51" t="s">
        <v>3</v>
      </c>
      <c r="R3" s="52"/>
      <c r="S3" s="52"/>
      <c r="T3" s="52"/>
      <c r="U3" s="52"/>
      <c r="V3" s="52"/>
      <c r="W3" s="52"/>
      <c r="X3" s="51" t="s">
        <v>22</v>
      </c>
      <c r="Y3" s="52"/>
      <c r="Z3" s="52"/>
      <c r="AA3" s="52"/>
      <c r="AB3" s="52"/>
      <c r="AC3" s="52"/>
      <c r="AD3" s="53"/>
      <c r="AE3" s="51" t="s">
        <v>23</v>
      </c>
      <c r="AF3" s="52"/>
    </row>
    <row r="4" spans="1:34" ht="15.75" thickBot="1" x14ac:dyDescent="0.3">
      <c r="A4" s="54" t="s">
        <v>26</v>
      </c>
      <c r="B4" s="55"/>
      <c r="C4" s="29" t="s">
        <v>6</v>
      </c>
      <c r="D4" s="27" t="s">
        <v>7</v>
      </c>
      <c r="E4" s="27" t="s">
        <v>8</v>
      </c>
      <c r="F4" s="27" t="s">
        <v>8</v>
      </c>
      <c r="G4" s="27" t="s">
        <v>9</v>
      </c>
      <c r="H4" s="27" t="s">
        <v>4</v>
      </c>
      <c r="I4" s="28" t="s">
        <v>5</v>
      </c>
      <c r="J4" s="29" t="s">
        <v>6</v>
      </c>
      <c r="K4" s="27" t="s">
        <v>7</v>
      </c>
      <c r="L4" s="27" t="s">
        <v>8</v>
      </c>
      <c r="M4" s="27" t="s">
        <v>8</v>
      </c>
      <c r="N4" s="27" t="s">
        <v>9</v>
      </c>
      <c r="O4" s="27" t="s">
        <v>4</v>
      </c>
      <c r="P4" s="28" t="s">
        <v>5</v>
      </c>
      <c r="Q4" s="29" t="s">
        <v>6</v>
      </c>
      <c r="R4" s="27" t="s">
        <v>7</v>
      </c>
      <c r="S4" s="27" t="s">
        <v>8</v>
      </c>
      <c r="T4" s="27" t="s">
        <v>8</v>
      </c>
      <c r="U4" s="27" t="s">
        <v>9</v>
      </c>
      <c r="V4" s="27" t="s">
        <v>4</v>
      </c>
      <c r="W4" s="28" t="s">
        <v>5</v>
      </c>
      <c r="X4" s="29" t="s">
        <v>6</v>
      </c>
      <c r="Y4" s="27" t="s">
        <v>7</v>
      </c>
      <c r="Z4" s="27" t="s">
        <v>8</v>
      </c>
      <c r="AA4" s="27" t="s">
        <v>8</v>
      </c>
      <c r="AB4" s="27" t="s">
        <v>9</v>
      </c>
      <c r="AC4" s="27" t="s">
        <v>4</v>
      </c>
      <c r="AD4" s="28" t="s">
        <v>5</v>
      </c>
      <c r="AE4" s="26" t="s">
        <v>6</v>
      </c>
      <c r="AF4" s="26" t="s">
        <v>7</v>
      </c>
    </row>
    <row r="5" spans="1:34" ht="15.75" thickBot="1" x14ac:dyDescent="0.3">
      <c r="A5" s="56"/>
      <c r="B5" s="57"/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26">
        <v>30</v>
      </c>
      <c r="AF5" s="26">
        <v>31</v>
      </c>
    </row>
    <row r="6" spans="1:34" ht="15.75" thickBot="1" x14ac:dyDescent="0.3">
      <c r="A6" s="5" t="s">
        <v>24</v>
      </c>
      <c r="B6" s="5"/>
      <c r="C6" s="6"/>
      <c r="D6" s="6"/>
      <c r="E6" s="6"/>
      <c r="F6" s="6"/>
      <c r="G6" s="6"/>
      <c r="H6" s="6"/>
      <c r="I6" s="31"/>
      <c r="J6" s="6"/>
      <c r="K6" s="6"/>
      <c r="L6" s="10"/>
      <c r="M6" s="10"/>
      <c r="N6" s="10"/>
      <c r="O6" s="10"/>
      <c r="P6" s="11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1"/>
      <c r="AE6" s="10"/>
      <c r="AF6" s="10"/>
    </row>
    <row r="7" spans="1:34" x14ac:dyDescent="0.25">
      <c r="A7" s="7"/>
      <c r="B7" s="16" t="s">
        <v>11</v>
      </c>
      <c r="C7" s="12">
        <v>311</v>
      </c>
      <c r="D7" s="12">
        <v>300</v>
      </c>
      <c r="E7" s="12">
        <v>274</v>
      </c>
      <c r="F7" s="12">
        <v>291</v>
      </c>
      <c r="G7" s="12">
        <v>262</v>
      </c>
      <c r="H7" s="12">
        <v>254</v>
      </c>
      <c r="I7" s="13">
        <v>298</v>
      </c>
      <c r="J7" s="12">
        <v>287</v>
      </c>
      <c r="K7" s="12">
        <v>276</v>
      </c>
      <c r="L7" s="12">
        <v>268</v>
      </c>
      <c r="M7" s="12">
        <v>237</v>
      </c>
      <c r="N7" s="12">
        <v>282</v>
      </c>
      <c r="O7" s="12">
        <v>305</v>
      </c>
      <c r="P7" s="13">
        <v>349</v>
      </c>
      <c r="Q7" s="12">
        <v>307</v>
      </c>
      <c r="R7" s="12">
        <v>292</v>
      </c>
      <c r="S7" s="12">
        <v>277</v>
      </c>
      <c r="T7" s="12">
        <v>242</v>
      </c>
      <c r="U7" s="12">
        <v>245</v>
      </c>
      <c r="V7" s="12">
        <v>266</v>
      </c>
      <c r="W7" s="13">
        <v>238</v>
      </c>
      <c r="X7" s="12">
        <v>264</v>
      </c>
      <c r="Y7" s="12">
        <v>250</v>
      </c>
      <c r="Z7" s="12">
        <v>181</v>
      </c>
      <c r="AA7" s="12">
        <v>193</v>
      </c>
      <c r="AB7" s="12">
        <v>217</v>
      </c>
      <c r="AC7" s="12">
        <v>194</v>
      </c>
      <c r="AD7" s="13">
        <v>217</v>
      </c>
      <c r="AE7" s="12">
        <v>221</v>
      </c>
      <c r="AF7" s="12">
        <v>233</v>
      </c>
    </row>
    <row r="8" spans="1:34" x14ac:dyDescent="0.25">
      <c r="A8" s="15"/>
      <c r="B8" s="14" t="s">
        <v>14</v>
      </c>
      <c r="C8" s="4">
        <v>24</v>
      </c>
      <c r="D8" s="4">
        <v>24</v>
      </c>
      <c r="E8" s="4">
        <v>12</v>
      </c>
      <c r="F8" s="4">
        <v>23</v>
      </c>
      <c r="G8" s="4">
        <v>33</v>
      </c>
      <c r="H8" s="4">
        <v>17</v>
      </c>
      <c r="I8" s="9">
        <v>16</v>
      </c>
      <c r="J8" s="4">
        <v>15</v>
      </c>
      <c r="K8" s="4">
        <v>13</v>
      </c>
      <c r="L8" s="4">
        <v>25</v>
      </c>
      <c r="M8" s="4">
        <v>22</v>
      </c>
      <c r="N8" s="4">
        <v>17</v>
      </c>
      <c r="O8" s="4">
        <v>20</v>
      </c>
      <c r="P8" s="9">
        <v>28</v>
      </c>
      <c r="Q8" s="4">
        <v>25</v>
      </c>
      <c r="R8" s="4">
        <v>14</v>
      </c>
      <c r="S8" s="4">
        <v>14</v>
      </c>
      <c r="T8" s="4">
        <v>12</v>
      </c>
      <c r="U8" s="4">
        <v>16</v>
      </c>
      <c r="V8" s="4">
        <v>12</v>
      </c>
      <c r="W8" s="9">
        <v>11</v>
      </c>
      <c r="X8" s="4">
        <v>13</v>
      </c>
      <c r="Y8" s="4">
        <v>10</v>
      </c>
      <c r="Z8" s="4">
        <v>9</v>
      </c>
      <c r="AA8" s="4">
        <v>14</v>
      </c>
      <c r="AB8" s="4">
        <v>9</v>
      </c>
      <c r="AC8" s="4">
        <v>6</v>
      </c>
      <c r="AD8" s="9">
        <v>21</v>
      </c>
      <c r="AE8" s="4">
        <v>13</v>
      </c>
      <c r="AF8" s="4">
        <v>14</v>
      </c>
      <c r="AH8" s="24"/>
    </row>
    <row r="9" spans="1:34" ht="15.75" thickBot="1" x14ac:dyDescent="0.3">
      <c r="A9" s="15"/>
      <c r="B9" s="14" t="s">
        <v>79</v>
      </c>
      <c r="C9" s="34">
        <f>C8/C7*100</f>
        <v>7.7170418006430879</v>
      </c>
      <c r="D9" s="34">
        <f t="shared" ref="D9:AF9" si="0">D8/D7*100</f>
        <v>8</v>
      </c>
      <c r="E9" s="34">
        <f t="shared" si="0"/>
        <v>4.3795620437956204</v>
      </c>
      <c r="F9" s="34">
        <f t="shared" si="0"/>
        <v>7.9037800687285218</v>
      </c>
      <c r="G9" s="34">
        <f t="shared" si="0"/>
        <v>12.595419847328243</v>
      </c>
      <c r="H9" s="34">
        <f t="shared" si="0"/>
        <v>6.6929133858267722</v>
      </c>
      <c r="I9" s="35">
        <f t="shared" si="0"/>
        <v>5.3691275167785237</v>
      </c>
      <c r="J9" s="34">
        <f t="shared" si="0"/>
        <v>5.2264808362369335</v>
      </c>
      <c r="K9" s="34">
        <f t="shared" si="0"/>
        <v>4.7101449275362324</v>
      </c>
      <c r="L9" s="34">
        <f t="shared" si="0"/>
        <v>9.3283582089552244</v>
      </c>
      <c r="M9" s="34">
        <f t="shared" si="0"/>
        <v>9.2827004219409286</v>
      </c>
      <c r="N9" s="34">
        <f t="shared" si="0"/>
        <v>6.0283687943262407</v>
      </c>
      <c r="O9" s="34">
        <f t="shared" si="0"/>
        <v>6.557377049180328</v>
      </c>
      <c r="P9" s="35">
        <f t="shared" si="0"/>
        <v>8.0229226361031518</v>
      </c>
      <c r="Q9" s="34">
        <f t="shared" si="0"/>
        <v>8.1433224755700326</v>
      </c>
      <c r="R9" s="34">
        <f t="shared" si="0"/>
        <v>4.7945205479452051</v>
      </c>
      <c r="S9" s="34">
        <f t="shared" si="0"/>
        <v>5.0541516245487363</v>
      </c>
      <c r="T9" s="34">
        <f t="shared" si="0"/>
        <v>4.9586776859504136</v>
      </c>
      <c r="U9" s="34">
        <f t="shared" si="0"/>
        <v>6.5306122448979593</v>
      </c>
      <c r="V9" s="34">
        <f t="shared" si="0"/>
        <v>4.5112781954887211</v>
      </c>
      <c r="W9" s="35">
        <f t="shared" si="0"/>
        <v>4.6218487394957988</v>
      </c>
      <c r="X9" s="34">
        <f t="shared" si="0"/>
        <v>4.9242424242424239</v>
      </c>
      <c r="Y9" s="34">
        <f t="shared" si="0"/>
        <v>4</v>
      </c>
      <c r="Z9" s="34">
        <f t="shared" si="0"/>
        <v>4.972375690607735</v>
      </c>
      <c r="AA9" s="34">
        <f t="shared" si="0"/>
        <v>7.2538860103626934</v>
      </c>
      <c r="AB9" s="34">
        <f t="shared" si="0"/>
        <v>4.1474654377880187</v>
      </c>
      <c r="AC9" s="34">
        <f t="shared" si="0"/>
        <v>3.0927835051546393</v>
      </c>
      <c r="AD9" s="35">
        <f t="shared" si="0"/>
        <v>9.67741935483871</v>
      </c>
      <c r="AE9" s="34">
        <f t="shared" si="0"/>
        <v>5.8823529411764701</v>
      </c>
      <c r="AF9" s="34">
        <f t="shared" si="0"/>
        <v>6.0085836909871242</v>
      </c>
      <c r="AH9" s="24"/>
    </row>
    <row r="10" spans="1:34" x14ac:dyDescent="0.25">
      <c r="A10" s="7"/>
      <c r="B10" s="16" t="s">
        <v>12</v>
      </c>
      <c r="C10" s="12">
        <v>613</v>
      </c>
      <c r="D10" s="12">
        <v>927</v>
      </c>
      <c r="E10" s="12">
        <v>795</v>
      </c>
      <c r="F10" s="12">
        <v>680</v>
      </c>
      <c r="G10" s="12">
        <v>623</v>
      </c>
      <c r="H10" s="12">
        <v>589</v>
      </c>
      <c r="I10" s="13">
        <v>552</v>
      </c>
      <c r="J10" s="12">
        <v>513</v>
      </c>
      <c r="K10" s="12">
        <v>780</v>
      </c>
      <c r="L10" s="12">
        <v>754</v>
      </c>
      <c r="M10" s="12">
        <v>665</v>
      </c>
      <c r="N10" s="12">
        <v>645</v>
      </c>
      <c r="O10" s="12">
        <v>625</v>
      </c>
      <c r="P10" s="13">
        <v>555</v>
      </c>
      <c r="Q10" s="12">
        <v>535</v>
      </c>
      <c r="R10" s="12">
        <v>665</v>
      </c>
      <c r="S10" s="12">
        <v>663</v>
      </c>
      <c r="T10" s="12">
        <v>579</v>
      </c>
      <c r="U10" s="12">
        <v>569</v>
      </c>
      <c r="V10" s="12">
        <v>525</v>
      </c>
      <c r="W10" s="13">
        <v>446</v>
      </c>
      <c r="X10" s="12">
        <v>402</v>
      </c>
      <c r="Y10" s="12">
        <v>596</v>
      </c>
      <c r="Z10" s="12">
        <v>458</v>
      </c>
      <c r="AA10" s="12">
        <v>446</v>
      </c>
      <c r="AB10" s="12">
        <v>396</v>
      </c>
      <c r="AC10" s="12">
        <v>416</v>
      </c>
      <c r="AD10" s="13">
        <v>398</v>
      </c>
      <c r="AE10" s="12">
        <v>410</v>
      </c>
      <c r="AF10" s="12">
        <v>493</v>
      </c>
      <c r="AH10" s="24"/>
    </row>
    <row r="11" spans="1:34" x14ac:dyDescent="0.25">
      <c r="A11" s="15"/>
      <c r="B11" s="14" t="s">
        <v>15</v>
      </c>
      <c r="C11" s="4">
        <v>8</v>
      </c>
      <c r="D11" s="4">
        <v>13</v>
      </c>
      <c r="E11" s="4">
        <v>15</v>
      </c>
      <c r="F11" s="4">
        <v>5</v>
      </c>
      <c r="G11" s="4">
        <v>8</v>
      </c>
      <c r="H11" s="4">
        <v>2</v>
      </c>
      <c r="I11" s="9">
        <v>9</v>
      </c>
      <c r="J11" s="4">
        <v>4</v>
      </c>
      <c r="K11" s="4">
        <v>7</v>
      </c>
      <c r="L11" s="4">
        <v>3</v>
      </c>
      <c r="M11" s="4">
        <v>4</v>
      </c>
      <c r="N11" s="4">
        <v>3</v>
      </c>
      <c r="O11" s="4">
        <v>1</v>
      </c>
      <c r="P11" s="9">
        <v>11</v>
      </c>
      <c r="Q11" s="4">
        <v>4</v>
      </c>
      <c r="R11" s="4">
        <v>4</v>
      </c>
      <c r="S11" s="4">
        <v>2</v>
      </c>
      <c r="T11" s="4">
        <v>5</v>
      </c>
      <c r="U11" s="4">
        <v>6</v>
      </c>
      <c r="V11" s="4">
        <v>7</v>
      </c>
      <c r="W11" s="9">
        <v>4</v>
      </c>
      <c r="X11" s="4">
        <v>4</v>
      </c>
      <c r="Y11" s="4">
        <v>8</v>
      </c>
      <c r="Z11" s="4">
        <v>4</v>
      </c>
      <c r="AA11" s="4">
        <v>3</v>
      </c>
      <c r="AB11" s="4">
        <v>4</v>
      </c>
      <c r="AC11" s="4">
        <v>2</v>
      </c>
      <c r="AD11" s="9">
        <v>7</v>
      </c>
      <c r="AE11" s="4">
        <v>8</v>
      </c>
      <c r="AF11" s="4">
        <v>9</v>
      </c>
      <c r="AH11" s="24"/>
    </row>
    <row r="12" spans="1:34" ht="15.75" thickBot="1" x14ac:dyDescent="0.3">
      <c r="A12" s="15"/>
      <c r="B12" s="14" t="s">
        <v>79</v>
      </c>
      <c r="C12" s="34">
        <f>C11/C10*100</f>
        <v>1.3050570962479608</v>
      </c>
      <c r="D12" s="34">
        <f t="shared" ref="D12:AF12" si="1">D11/D10*100</f>
        <v>1.4023732470334414</v>
      </c>
      <c r="E12" s="34">
        <f t="shared" si="1"/>
        <v>1.8867924528301887</v>
      </c>
      <c r="F12" s="34">
        <f t="shared" si="1"/>
        <v>0.73529411764705876</v>
      </c>
      <c r="G12" s="34">
        <f t="shared" si="1"/>
        <v>1.2841091492776886</v>
      </c>
      <c r="H12" s="34">
        <f t="shared" si="1"/>
        <v>0.3395585738539898</v>
      </c>
      <c r="I12" s="35">
        <f t="shared" si="1"/>
        <v>1.6304347826086956</v>
      </c>
      <c r="J12" s="34">
        <f t="shared" si="1"/>
        <v>0.77972709551656916</v>
      </c>
      <c r="K12" s="34">
        <f t="shared" si="1"/>
        <v>0.89743589743589736</v>
      </c>
      <c r="L12" s="34">
        <f t="shared" si="1"/>
        <v>0.39787798408488062</v>
      </c>
      <c r="M12" s="34">
        <f t="shared" si="1"/>
        <v>0.60150375939849632</v>
      </c>
      <c r="N12" s="34">
        <f t="shared" si="1"/>
        <v>0.46511627906976744</v>
      </c>
      <c r="O12" s="34">
        <f t="shared" si="1"/>
        <v>0.16</v>
      </c>
      <c r="P12" s="35">
        <f t="shared" si="1"/>
        <v>1.9819819819819819</v>
      </c>
      <c r="Q12" s="34">
        <f t="shared" si="1"/>
        <v>0.74766355140186924</v>
      </c>
      <c r="R12" s="34">
        <f t="shared" si="1"/>
        <v>0.60150375939849632</v>
      </c>
      <c r="S12" s="34">
        <f t="shared" si="1"/>
        <v>0.30165912518853699</v>
      </c>
      <c r="T12" s="34">
        <f t="shared" si="1"/>
        <v>0.86355785837651122</v>
      </c>
      <c r="U12" s="34">
        <f t="shared" si="1"/>
        <v>1.0544815465729349</v>
      </c>
      <c r="V12" s="34">
        <f t="shared" si="1"/>
        <v>1.3333333333333335</v>
      </c>
      <c r="W12" s="35">
        <f t="shared" si="1"/>
        <v>0.89686098654708524</v>
      </c>
      <c r="X12" s="34">
        <f t="shared" si="1"/>
        <v>0.99502487562189057</v>
      </c>
      <c r="Y12" s="34">
        <f t="shared" si="1"/>
        <v>1.3422818791946309</v>
      </c>
      <c r="Z12" s="34">
        <f t="shared" si="1"/>
        <v>0.87336244541484709</v>
      </c>
      <c r="AA12" s="34">
        <f t="shared" si="1"/>
        <v>0.67264573991031396</v>
      </c>
      <c r="AB12" s="34">
        <f t="shared" si="1"/>
        <v>1.0101010101010102</v>
      </c>
      <c r="AC12" s="34">
        <f t="shared" si="1"/>
        <v>0.48076923076923078</v>
      </c>
      <c r="AD12" s="35">
        <f t="shared" si="1"/>
        <v>1.7587939698492463</v>
      </c>
      <c r="AE12" s="34">
        <f t="shared" si="1"/>
        <v>1.9512195121951219</v>
      </c>
      <c r="AF12" s="34">
        <f t="shared" si="1"/>
        <v>1.8255578093306288</v>
      </c>
      <c r="AH12" s="24"/>
    </row>
    <row r="13" spans="1:34" ht="15.75" thickBot="1" x14ac:dyDescent="0.3">
      <c r="A13" s="5" t="s">
        <v>13</v>
      </c>
      <c r="B13" s="6"/>
      <c r="C13" s="6"/>
      <c r="D13" s="6"/>
      <c r="E13" s="6"/>
      <c r="F13" s="6"/>
      <c r="G13" s="6"/>
      <c r="H13" s="6"/>
      <c r="I13" s="31"/>
      <c r="J13" s="6"/>
      <c r="K13" s="6"/>
      <c r="L13" s="6"/>
      <c r="M13" s="6"/>
      <c r="N13" s="6"/>
      <c r="O13" s="6"/>
      <c r="P13" s="31"/>
      <c r="Q13" s="6"/>
      <c r="R13" s="6"/>
      <c r="S13" s="6"/>
      <c r="T13" s="6"/>
      <c r="U13" s="6"/>
      <c r="V13" s="6"/>
      <c r="W13" s="31"/>
      <c r="X13" s="6"/>
      <c r="Y13" s="6"/>
      <c r="Z13" s="6"/>
      <c r="AA13" s="6"/>
      <c r="AB13" s="6"/>
      <c r="AC13" s="6"/>
      <c r="AD13" s="31"/>
      <c r="AE13" s="6"/>
      <c r="AF13" s="6"/>
      <c r="AH13" s="24"/>
    </row>
    <row r="14" spans="1:34" x14ac:dyDescent="0.25">
      <c r="A14" s="7"/>
      <c r="B14" s="16" t="s">
        <v>11</v>
      </c>
      <c r="C14" s="12">
        <v>0</v>
      </c>
      <c r="D14" s="12">
        <v>404</v>
      </c>
      <c r="E14" s="12">
        <v>251</v>
      </c>
      <c r="F14" s="12">
        <v>245</v>
      </c>
      <c r="G14" s="12">
        <v>200</v>
      </c>
      <c r="H14" s="12">
        <v>195</v>
      </c>
      <c r="I14" s="13">
        <v>0</v>
      </c>
      <c r="J14" s="12">
        <v>0</v>
      </c>
      <c r="K14" s="12">
        <v>168</v>
      </c>
      <c r="L14" s="12">
        <v>160</v>
      </c>
      <c r="M14" s="12">
        <v>146</v>
      </c>
      <c r="N14" s="12">
        <v>175</v>
      </c>
      <c r="O14" s="12">
        <v>196</v>
      </c>
      <c r="P14" s="13">
        <v>0</v>
      </c>
      <c r="Q14" s="12">
        <v>0</v>
      </c>
      <c r="R14" s="12">
        <v>343</v>
      </c>
      <c r="S14" s="12">
        <v>305</v>
      </c>
      <c r="T14" s="12">
        <v>378</v>
      </c>
      <c r="U14" s="12">
        <v>252</v>
      </c>
      <c r="V14" s="12">
        <v>223</v>
      </c>
      <c r="W14" s="13">
        <v>0</v>
      </c>
      <c r="X14" s="12">
        <v>0</v>
      </c>
      <c r="Y14" s="12">
        <v>374</v>
      </c>
      <c r="Z14" s="12">
        <v>248</v>
      </c>
      <c r="AA14" s="12">
        <v>281</v>
      </c>
      <c r="AB14" s="12">
        <v>296</v>
      </c>
      <c r="AC14" s="12">
        <v>298</v>
      </c>
      <c r="AD14" s="13">
        <v>0</v>
      </c>
      <c r="AE14" s="12">
        <v>0</v>
      </c>
      <c r="AF14" s="12">
        <v>381</v>
      </c>
      <c r="AH14" s="24"/>
    </row>
    <row r="15" spans="1:34" x14ac:dyDescent="0.25">
      <c r="A15" s="15"/>
      <c r="B15" s="14" t="s">
        <v>14</v>
      </c>
      <c r="C15" s="4">
        <v>0</v>
      </c>
      <c r="D15" s="4">
        <v>15</v>
      </c>
      <c r="E15" s="4">
        <v>6</v>
      </c>
      <c r="F15" s="4">
        <v>2</v>
      </c>
      <c r="G15" s="4">
        <v>3</v>
      </c>
      <c r="H15" s="4">
        <v>3</v>
      </c>
      <c r="I15" s="9">
        <v>0</v>
      </c>
      <c r="J15" s="4">
        <v>0</v>
      </c>
      <c r="K15" s="4">
        <v>2</v>
      </c>
      <c r="L15" s="4">
        <v>8</v>
      </c>
      <c r="M15" s="4">
        <v>3</v>
      </c>
      <c r="N15" s="4">
        <v>7</v>
      </c>
      <c r="O15" s="4">
        <v>1</v>
      </c>
      <c r="P15" s="9">
        <v>0</v>
      </c>
      <c r="Q15" s="4">
        <v>0</v>
      </c>
      <c r="R15" s="4">
        <v>9</v>
      </c>
      <c r="S15" s="4">
        <v>4</v>
      </c>
      <c r="T15" s="4">
        <v>4</v>
      </c>
      <c r="U15" s="4">
        <v>4</v>
      </c>
      <c r="V15" s="4">
        <v>2</v>
      </c>
      <c r="W15" s="9">
        <v>0</v>
      </c>
      <c r="X15" s="4">
        <v>0</v>
      </c>
      <c r="Y15" s="4">
        <v>7</v>
      </c>
      <c r="Z15" s="4">
        <v>5</v>
      </c>
      <c r="AA15" s="4">
        <v>5</v>
      </c>
      <c r="AB15" s="4">
        <v>6</v>
      </c>
      <c r="AC15" s="4">
        <v>6</v>
      </c>
      <c r="AD15" s="9">
        <v>0</v>
      </c>
      <c r="AE15" s="4">
        <v>0</v>
      </c>
      <c r="AF15" s="4">
        <v>11</v>
      </c>
      <c r="AH15" s="24"/>
    </row>
    <row r="16" spans="1:34" ht="15.75" thickBot="1" x14ac:dyDescent="0.3">
      <c r="A16" s="15"/>
      <c r="B16" s="14" t="s">
        <v>79</v>
      </c>
      <c r="C16" s="34">
        <v>0</v>
      </c>
      <c r="D16" s="34">
        <f>D15/D14*100</f>
        <v>3.7128712871287126</v>
      </c>
      <c r="E16" s="34">
        <f t="shared" ref="E16:AF16" si="2">E15/E14*100</f>
        <v>2.3904382470119523</v>
      </c>
      <c r="F16" s="34">
        <f t="shared" si="2"/>
        <v>0.81632653061224492</v>
      </c>
      <c r="G16" s="34">
        <f>G15/G14*100</f>
        <v>1.5</v>
      </c>
      <c r="H16" s="34">
        <f t="shared" si="2"/>
        <v>1.5384615384615385</v>
      </c>
      <c r="I16" s="35">
        <v>0</v>
      </c>
      <c r="J16" s="34">
        <v>0</v>
      </c>
      <c r="K16" s="34">
        <f t="shared" si="2"/>
        <v>1.1904761904761905</v>
      </c>
      <c r="L16" s="34">
        <f t="shared" si="2"/>
        <v>5</v>
      </c>
      <c r="M16" s="34">
        <f t="shared" si="2"/>
        <v>2.054794520547945</v>
      </c>
      <c r="N16" s="34">
        <f t="shared" si="2"/>
        <v>4</v>
      </c>
      <c r="O16" s="34">
        <f t="shared" si="2"/>
        <v>0.51020408163265307</v>
      </c>
      <c r="P16" s="35">
        <v>0</v>
      </c>
      <c r="Q16" s="34">
        <v>0</v>
      </c>
      <c r="R16" s="34">
        <f t="shared" si="2"/>
        <v>2.6239067055393588</v>
      </c>
      <c r="S16" s="34">
        <f t="shared" si="2"/>
        <v>1.3114754098360655</v>
      </c>
      <c r="T16" s="34">
        <f t="shared" si="2"/>
        <v>1.0582010582010581</v>
      </c>
      <c r="U16" s="34">
        <f t="shared" si="2"/>
        <v>1.5873015873015872</v>
      </c>
      <c r="V16" s="34">
        <f t="shared" si="2"/>
        <v>0.89686098654708524</v>
      </c>
      <c r="W16" s="35">
        <v>0</v>
      </c>
      <c r="X16" s="34">
        <v>0</v>
      </c>
      <c r="Y16" s="34">
        <f t="shared" si="2"/>
        <v>1.8716577540106951</v>
      </c>
      <c r="Z16" s="34">
        <f t="shared" si="2"/>
        <v>2.0161290322580645</v>
      </c>
      <c r="AA16" s="34">
        <f t="shared" si="2"/>
        <v>1.7793594306049825</v>
      </c>
      <c r="AB16" s="34">
        <f t="shared" si="2"/>
        <v>2.0270270270270272</v>
      </c>
      <c r="AC16" s="34">
        <f t="shared" si="2"/>
        <v>2.0134228187919461</v>
      </c>
      <c r="AD16" s="35">
        <v>0</v>
      </c>
      <c r="AE16" s="34">
        <v>0</v>
      </c>
      <c r="AF16" s="34">
        <f t="shared" si="2"/>
        <v>2.8871391076115485</v>
      </c>
      <c r="AH16" s="24"/>
    </row>
    <row r="17" spans="1:34" x14ac:dyDescent="0.25">
      <c r="A17" s="7"/>
      <c r="B17" s="16" t="s">
        <v>12</v>
      </c>
      <c r="C17" s="12">
        <v>0</v>
      </c>
      <c r="D17" s="12">
        <v>942</v>
      </c>
      <c r="E17" s="12">
        <v>701</v>
      </c>
      <c r="F17" s="12">
        <v>714</v>
      </c>
      <c r="G17" s="12">
        <v>673</v>
      </c>
      <c r="H17" s="12">
        <v>555</v>
      </c>
      <c r="I17" s="13">
        <v>0</v>
      </c>
      <c r="J17" s="12">
        <v>0</v>
      </c>
      <c r="K17" s="12">
        <v>632</v>
      </c>
      <c r="L17" s="12">
        <v>426</v>
      </c>
      <c r="M17" s="12">
        <v>478</v>
      </c>
      <c r="N17" s="12">
        <v>427</v>
      </c>
      <c r="O17" s="12">
        <v>382</v>
      </c>
      <c r="P17" s="13">
        <v>0</v>
      </c>
      <c r="Q17" s="12">
        <v>0</v>
      </c>
      <c r="R17" s="12">
        <v>730</v>
      </c>
      <c r="S17" s="12">
        <v>635</v>
      </c>
      <c r="T17" s="12">
        <v>751</v>
      </c>
      <c r="U17" s="12">
        <v>598</v>
      </c>
      <c r="V17" s="12">
        <v>546</v>
      </c>
      <c r="W17" s="13">
        <v>0</v>
      </c>
      <c r="X17" s="12">
        <v>0</v>
      </c>
      <c r="Y17" s="12">
        <v>812</v>
      </c>
      <c r="Z17" s="12">
        <v>600</v>
      </c>
      <c r="AA17" s="12">
        <v>588</v>
      </c>
      <c r="AB17" s="12">
        <v>609</v>
      </c>
      <c r="AC17" s="12">
        <v>701</v>
      </c>
      <c r="AD17" s="13">
        <v>0</v>
      </c>
      <c r="AE17" s="12">
        <v>0</v>
      </c>
      <c r="AF17" s="12">
        <v>825</v>
      </c>
      <c r="AH17" s="24"/>
    </row>
    <row r="18" spans="1:34" x14ac:dyDescent="0.25">
      <c r="A18" s="15"/>
      <c r="B18" s="14" t="s">
        <v>15</v>
      </c>
      <c r="C18" s="4">
        <v>0</v>
      </c>
      <c r="D18" s="4">
        <v>4</v>
      </c>
      <c r="E18" s="4">
        <v>1</v>
      </c>
      <c r="F18" s="4">
        <v>0</v>
      </c>
      <c r="G18" s="4">
        <v>7</v>
      </c>
      <c r="H18" s="4">
        <v>1</v>
      </c>
      <c r="I18" s="9">
        <v>0</v>
      </c>
      <c r="J18" s="4">
        <v>0</v>
      </c>
      <c r="K18" s="4">
        <v>5</v>
      </c>
      <c r="L18" s="4">
        <v>1</v>
      </c>
      <c r="M18" s="4">
        <v>2</v>
      </c>
      <c r="N18" s="4">
        <v>1</v>
      </c>
      <c r="O18" s="4">
        <v>1</v>
      </c>
      <c r="P18" s="9">
        <v>0</v>
      </c>
      <c r="Q18" s="4">
        <v>0</v>
      </c>
      <c r="R18" s="4">
        <v>4</v>
      </c>
      <c r="S18" s="4">
        <v>0</v>
      </c>
      <c r="T18" s="4">
        <v>4</v>
      </c>
      <c r="U18" s="4">
        <v>5</v>
      </c>
      <c r="V18" s="4">
        <v>6</v>
      </c>
      <c r="W18" s="9">
        <v>0</v>
      </c>
      <c r="X18" s="4">
        <v>0</v>
      </c>
      <c r="Y18" s="4">
        <v>10</v>
      </c>
      <c r="Z18" s="4">
        <v>2</v>
      </c>
      <c r="AA18" s="4">
        <v>2</v>
      </c>
      <c r="AB18" s="4">
        <v>2</v>
      </c>
      <c r="AC18" s="4">
        <v>3</v>
      </c>
      <c r="AD18" s="9">
        <v>0</v>
      </c>
      <c r="AE18" s="4">
        <v>0</v>
      </c>
      <c r="AF18" s="4">
        <v>5</v>
      </c>
      <c r="AH18" s="24"/>
    </row>
    <row r="19" spans="1:34" ht="15.75" thickBot="1" x14ac:dyDescent="0.3">
      <c r="A19" s="15"/>
      <c r="B19" s="14" t="s">
        <v>79</v>
      </c>
      <c r="C19" s="34">
        <v>0</v>
      </c>
      <c r="D19" s="34">
        <f>D18/D17*100</f>
        <v>0.42462845010615713</v>
      </c>
      <c r="E19" s="34">
        <f t="shared" ref="E19:AF19" si="3">E18/E17*100</f>
        <v>0.14265335235378032</v>
      </c>
      <c r="F19" s="34">
        <f t="shared" si="3"/>
        <v>0</v>
      </c>
      <c r="G19" s="34">
        <f t="shared" si="3"/>
        <v>1.0401188707280831</v>
      </c>
      <c r="H19" s="34">
        <f t="shared" si="3"/>
        <v>0.18018018018018017</v>
      </c>
      <c r="I19" s="35">
        <v>0</v>
      </c>
      <c r="J19" s="34">
        <v>0</v>
      </c>
      <c r="K19" s="34">
        <f t="shared" si="3"/>
        <v>0.79113924050632911</v>
      </c>
      <c r="L19" s="34">
        <f t="shared" si="3"/>
        <v>0.23474178403755869</v>
      </c>
      <c r="M19" s="34">
        <f t="shared" si="3"/>
        <v>0.41841004184100417</v>
      </c>
      <c r="N19" s="34">
        <f t="shared" si="3"/>
        <v>0.23419203747072601</v>
      </c>
      <c r="O19" s="34">
        <f t="shared" si="3"/>
        <v>0.26178010471204188</v>
      </c>
      <c r="P19" s="35">
        <v>0</v>
      </c>
      <c r="Q19" s="34">
        <v>0</v>
      </c>
      <c r="R19" s="34">
        <f t="shared" si="3"/>
        <v>0.54794520547945202</v>
      </c>
      <c r="S19" s="34">
        <f t="shared" si="3"/>
        <v>0</v>
      </c>
      <c r="T19" s="34">
        <f t="shared" si="3"/>
        <v>0.53262316910785623</v>
      </c>
      <c r="U19" s="34">
        <f t="shared" si="3"/>
        <v>0.83612040133779264</v>
      </c>
      <c r="V19" s="34">
        <f t="shared" si="3"/>
        <v>1.098901098901099</v>
      </c>
      <c r="W19" s="35">
        <v>0</v>
      </c>
      <c r="X19" s="34">
        <v>0</v>
      </c>
      <c r="Y19" s="34">
        <f t="shared" si="3"/>
        <v>1.2315270935960592</v>
      </c>
      <c r="Z19" s="34">
        <f t="shared" si="3"/>
        <v>0.33333333333333337</v>
      </c>
      <c r="AA19" s="34">
        <f t="shared" si="3"/>
        <v>0.3401360544217687</v>
      </c>
      <c r="AB19" s="34">
        <f t="shared" si="3"/>
        <v>0.32840722495894908</v>
      </c>
      <c r="AC19" s="34">
        <f t="shared" si="3"/>
        <v>0.42796005706134094</v>
      </c>
      <c r="AD19" s="35">
        <v>0</v>
      </c>
      <c r="AE19" s="34">
        <v>0</v>
      </c>
      <c r="AF19" s="34">
        <f t="shared" si="3"/>
        <v>0.60606060606060608</v>
      </c>
      <c r="AH19" s="24"/>
    </row>
    <row r="20" spans="1:34" x14ac:dyDescent="0.25">
      <c r="A20" s="7" t="s">
        <v>17</v>
      </c>
      <c r="B20" s="16" t="s">
        <v>18</v>
      </c>
      <c r="C20" s="12">
        <f>SUM(C7,C14)</f>
        <v>311</v>
      </c>
      <c r="D20" s="12">
        <f t="shared" ref="D20:AF20" si="4">SUM(D7,D14)</f>
        <v>704</v>
      </c>
      <c r="E20" s="12">
        <f t="shared" si="4"/>
        <v>525</v>
      </c>
      <c r="F20" s="12">
        <f>SUM(F7,F14)</f>
        <v>536</v>
      </c>
      <c r="G20" s="12">
        <f t="shared" si="4"/>
        <v>462</v>
      </c>
      <c r="H20" s="12">
        <f t="shared" si="4"/>
        <v>449</v>
      </c>
      <c r="I20" s="13">
        <f t="shared" si="4"/>
        <v>298</v>
      </c>
      <c r="J20" s="12">
        <f t="shared" si="4"/>
        <v>287</v>
      </c>
      <c r="K20" s="12">
        <f t="shared" si="4"/>
        <v>444</v>
      </c>
      <c r="L20" s="12">
        <f t="shared" si="4"/>
        <v>428</v>
      </c>
      <c r="M20" s="12">
        <f>SUM(M7,M14)</f>
        <v>383</v>
      </c>
      <c r="N20" s="12">
        <f t="shared" si="4"/>
        <v>457</v>
      </c>
      <c r="O20" s="12">
        <f t="shared" si="4"/>
        <v>501</v>
      </c>
      <c r="P20" s="13">
        <f t="shared" si="4"/>
        <v>349</v>
      </c>
      <c r="Q20" s="12">
        <f t="shared" si="4"/>
        <v>307</v>
      </c>
      <c r="R20" s="12">
        <f t="shared" si="4"/>
        <v>635</v>
      </c>
      <c r="S20" s="12">
        <f t="shared" si="4"/>
        <v>582</v>
      </c>
      <c r="T20" s="12">
        <f>SUM(T7,T14)</f>
        <v>620</v>
      </c>
      <c r="U20" s="12">
        <f t="shared" si="4"/>
        <v>497</v>
      </c>
      <c r="V20" s="12">
        <f t="shared" si="4"/>
        <v>489</v>
      </c>
      <c r="W20" s="13">
        <f t="shared" si="4"/>
        <v>238</v>
      </c>
      <c r="X20" s="12">
        <f t="shared" si="4"/>
        <v>264</v>
      </c>
      <c r="Y20" s="12">
        <f t="shared" si="4"/>
        <v>624</v>
      </c>
      <c r="Z20" s="12">
        <f t="shared" si="4"/>
        <v>429</v>
      </c>
      <c r="AA20" s="12">
        <f t="shared" si="4"/>
        <v>474</v>
      </c>
      <c r="AB20" s="12">
        <f t="shared" si="4"/>
        <v>513</v>
      </c>
      <c r="AC20" s="12">
        <f t="shared" si="4"/>
        <v>492</v>
      </c>
      <c r="AD20" s="13">
        <f t="shared" si="4"/>
        <v>217</v>
      </c>
      <c r="AE20" s="12">
        <f t="shared" si="4"/>
        <v>221</v>
      </c>
      <c r="AF20" s="12">
        <f t="shared" si="4"/>
        <v>614</v>
      </c>
      <c r="AH20" s="24"/>
    </row>
    <row r="21" spans="1:34" x14ac:dyDescent="0.25">
      <c r="A21" s="15" t="s">
        <v>19</v>
      </c>
      <c r="B21" s="14" t="s">
        <v>21</v>
      </c>
      <c r="C21" s="4">
        <f>SUM(C8,C15)</f>
        <v>24</v>
      </c>
      <c r="D21" s="4">
        <f t="shared" ref="D21:AF21" si="5">SUM(D8,D15)</f>
        <v>39</v>
      </c>
      <c r="E21" s="4">
        <f t="shared" si="5"/>
        <v>18</v>
      </c>
      <c r="F21" s="4">
        <f>SUM(F8,F15)</f>
        <v>25</v>
      </c>
      <c r="G21" s="4">
        <f t="shared" si="5"/>
        <v>36</v>
      </c>
      <c r="H21" s="4">
        <f t="shared" si="5"/>
        <v>20</v>
      </c>
      <c r="I21" s="9">
        <f t="shared" si="5"/>
        <v>16</v>
      </c>
      <c r="J21" s="4">
        <f t="shared" si="5"/>
        <v>15</v>
      </c>
      <c r="K21" s="4">
        <f t="shared" si="5"/>
        <v>15</v>
      </c>
      <c r="L21" s="4">
        <f t="shared" si="5"/>
        <v>33</v>
      </c>
      <c r="M21" s="4">
        <f t="shared" si="5"/>
        <v>25</v>
      </c>
      <c r="N21" s="4">
        <f t="shared" si="5"/>
        <v>24</v>
      </c>
      <c r="O21" s="4">
        <f t="shared" si="5"/>
        <v>21</v>
      </c>
      <c r="P21" s="9">
        <f t="shared" si="5"/>
        <v>28</v>
      </c>
      <c r="Q21" s="4">
        <f t="shared" si="5"/>
        <v>25</v>
      </c>
      <c r="R21" s="4">
        <f t="shared" si="5"/>
        <v>23</v>
      </c>
      <c r="S21" s="4">
        <f t="shared" si="5"/>
        <v>18</v>
      </c>
      <c r="T21" s="4">
        <f t="shared" si="5"/>
        <v>16</v>
      </c>
      <c r="U21" s="4">
        <f t="shared" si="5"/>
        <v>20</v>
      </c>
      <c r="V21" s="4">
        <f t="shared" si="5"/>
        <v>14</v>
      </c>
      <c r="W21" s="9">
        <f t="shared" si="5"/>
        <v>11</v>
      </c>
      <c r="X21" s="4">
        <f t="shared" si="5"/>
        <v>13</v>
      </c>
      <c r="Y21" s="4">
        <f t="shared" si="5"/>
        <v>17</v>
      </c>
      <c r="Z21" s="4">
        <f t="shared" si="5"/>
        <v>14</v>
      </c>
      <c r="AA21" s="4">
        <f t="shared" si="5"/>
        <v>19</v>
      </c>
      <c r="AB21" s="4">
        <f t="shared" si="5"/>
        <v>15</v>
      </c>
      <c r="AC21" s="4">
        <f t="shared" si="5"/>
        <v>12</v>
      </c>
      <c r="AD21" s="9">
        <f t="shared" si="5"/>
        <v>21</v>
      </c>
      <c r="AE21" s="4">
        <f t="shared" si="5"/>
        <v>13</v>
      </c>
      <c r="AF21" s="4">
        <f t="shared" si="5"/>
        <v>25</v>
      </c>
      <c r="AH21" s="24"/>
    </row>
    <row r="22" spans="1:34" ht="15.75" thickBot="1" x14ac:dyDescent="0.3">
      <c r="A22" s="15"/>
      <c r="B22" s="14" t="s">
        <v>79</v>
      </c>
      <c r="C22" s="34">
        <f>C21/C20*100</f>
        <v>7.7170418006430879</v>
      </c>
      <c r="D22" s="34">
        <f t="shared" ref="D22:AF22" si="6">D21/D20*100</f>
        <v>5.5397727272727275</v>
      </c>
      <c r="E22" s="34">
        <f t="shared" si="6"/>
        <v>3.4285714285714288</v>
      </c>
      <c r="F22" s="34">
        <f>F21/F20*100</f>
        <v>4.6641791044776122</v>
      </c>
      <c r="G22" s="34">
        <f t="shared" si="6"/>
        <v>7.7922077922077921</v>
      </c>
      <c r="H22" s="34">
        <f t="shared" si="6"/>
        <v>4.4543429844097995</v>
      </c>
      <c r="I22" s="35">
        <f t="shared" si="6"/>
        <v>5.3691275167785237</v>
      </c>
      <c r="J22" s="34">
        <f t="shared" si="6"/>
        <v>5.2264808362369335</v>
      </c>
      <c r="K22" s="34">
        <f t="shared" si="6"/>
        <v>3.3783783783783785</v>
      </c>
      <c r="L22" s="34">
        <f t="shared" si="6"/>
        <v>7.7102803738317753</v>
      </c>
      <c r="M22" s="34">
        <f t="shared" si="6"/>
        <v>6.5274151436031342</v>
      </c>
      <c r="N22" s="34">
        <f t="shared" si="6"/>
        <v>5.2516411378555796</v>
      </c>
      <c r="O22" s="34">
        <f t="shared" si="6"/>
        <v>4.1916167664670656</v>
      </c>
      <c r="P22" s="35">
        <f t="shared" si="6"/>
        <v>8.0229226361031518</v>
      </c>
      <c r="Q22" s="34">
        <f t="shared" si="6"/>
        <v>8.1433224755700326</v>
      </c>
      <c r="R22" s="34">
        <f t="shared" si="6"/>
        <v>3.622047244094488</v>
      </c>
      <c r="S22" s="34">
        <f t="shared" si="6"/>
        <v>3.0927835051546393</v>
      </c>
      <c r="T22" s="34">
        <f t="shared" si="6"/>
        <v>2.5806451612903225</v>
      </c>
      <c r="U22" s="34">
        <f t="shared" si="6"/>
        <v>4.0241448692152915</v>
      </c>
      <c r="V22" s="34">
        <f t="shared" si="6"/>
        <v>2.8629856850715747</v>
      </c>
      <c r="W22" s="35">
        <f t="shared" si="6"/>
        <v>4.6218487394957988</v>
      </c>
      <c r="X22" s="34">
        <f t="shared" si="6"/>
        <v>4.9242424242424239</v>
      </c>
      <c r="Y22" s="34">
        <f t="shared" si="6"/>
        <v>2.7243589743589745</v>
      </c>
      <c r="Z22" s="34">
        <f t="shared" si="6"/>
        <v>3.263403263403263</v>
      </c>
      <c r="AA22" s="34">
        <f t="shared" si="6"/>
        <v>4.0084388185654012</v>
      </c>
      <c r="AB22" s="34">
        <f t="shared" si="6"/>
        <v>2.9239766081871341</v>
      </c>
      <c r="AC22" s="34">
        <f t="shared" si="6"/>
        <v>2.4390243902439024</v>
      </c>
      <c r="AD22" s="35">
        <f t="shared" si="6"/>
        <v>9.67741935483871</v>
      </c>
      <c r="AE22" s="34">
        <f t="shared" si="6"/>
        <v>5.8823529411764701</v>
      </c>
      <c r="AF22" s="34">
        <f t="shared" si="6"/>
        <v>4.0716612377850163</v>
      </c>
      <c r="AH22" s="24"/>
    </row>
    <row r="23" spans="1:34" x14ac:dyDescent="0.25">
      <c r="A23" s="7" t="s">
        <v>20</v>
      </c>
      <c r="B23" s="16" t="s">
        <v>18</v>
      </c>
      <c r="C23" s="12">
        <f>SUM(C10,C17)</f>
        <v>613</v>
      </c>
      <c r="D23" s="12">
        <f t="shared" ref="D23:AF23" si="7">SUM(D10,D17)</f>
        <v>1869</v>
      </c>
      <c r="E23" s="12">
        <f t="shared" si="7"/>
        <v>1496</v>
      </c>
      <c r="F23" s="12">
        <f t="shared" si="7"/>
        <v>1394</v>
      </c>
      <c r="G23" s="12">
        <f t="shared" si="7"/>
        <v>1296</v>
      </c>
      <c r="H23" s="12">
        <f t="shared" si="7"/>
        <v>1144</v>
      </c>
      <c r="I23" s="13">
        <f t="shared" si="7"/>
        <v>552</v>
      </c>
      <c r="J23" s="12">
        <f t="shared" si="7"/>
        <v>513</v>
      </c>
      <c r="K23" s="12">
        <f t="shared" si="7"/>
        <v>1412</v>
      </c>
      <c r="L23" s="12">
        <f t="shared" si="7"/>
        <v>1180</v>
      </c>
      <c r="M23" s="12">
        <f>SUM(M10,M17)</f>
        <v>1143</v>
      </c>
      <c r="N23" s="12">
        <f t="shared" si="7"/>
        <v>1072</v>
      </c>
      <c r="O23" s="12">
        <f t="shared" si="7"/>
        <v>1007</v>
      </c>
      <c r="P23" s="13">
        <f t="shared" si="7"/>
        <v>555</v>
      </c>
      <c r="Q23" s="12">
        <f t="shared" si="7"/>
        <v>535</v>
      </c>
      <c r="R23" s="12">
        <f t="shared" si="7"/>
        <v>1395</v>
      </c>
      <c r="S23" s="12">
        <f t="shared" si="7"/>
        <v>1298</v>
      </c>
      <c r="T23" s="12">
        <f t="shared" si="7"/>
        <v>1330</v>
      </c>
      <c r="U23" s="12">
        <f t="shared" si="7"/>
        <v>1167</v>
      </c>
      <c r="V23" s="12">
        <f t="shared" si="7"/>
        <v>1071</v>
      </c>
      <c r="W23" s="13">
        <f t="shared" si="7"/>
        <v>446</v>
      </c>
      <c r="X23" s="12">
        <f t="shared" si="7"/>
        <v>402</v>
      </c>
      <c r="Y23" s="12">
        <f t="shared" si="7"/>
        <v>1408</v>
      </c>
      <c r="Z23" s="12">
        <f t="shared" si="7"/>
        <v>1058</v>
      </c>
      <c r="AA23" s="12">
        <f t="shared" si="7"/>
        <v>1034</v>
      </c>
      <c r="AB23" s="12">
        <f t="shared" si="7"/>
        <v>1005</v>
      </c>
      <c r="AC23" s="12">
        <f t="shared" si="7"/>
        <v>1117</v>
      </c>
      <c r="AD23" s="13">
        <f t="shared" si="7"/>
        <v>398</v>
      </c>
      <c r="AE23" s="12">
        <f t="shared" si="7"/>
        <v>410</v>
      </c>
      <c r="AF23" s="12">
        <f t="shared" si="7"/>
        <v>1318</v>
      </c>
      <c r="AH23" s="24"/>
    </row>
    <row r="24" spans="1:34" x14ac:dyDescent="0.25">
      <c r="A24" s="15"/>
      <c r="B24" s="14" t="s">
        <v>21</v>
      </c>
      <c r="C24" s="4">
        <f>SUM(C11,C18)</f>
        <v>8</v>
      </c>
      <c r="D24" s="4">
        <f t="shared" ref="D24:AF24" si="8">SUM(D11,D18)</f>
        <v>17</v>
      </c>
      <c r="E24" s="4">
        <f t="shared" si="8"/>
        <v>16</v>
      </c>
      <c r="F24" s="4">
        <f t="shared" si="8"/>
        <v>5</v>
      </c>
      <c r="G24" s="4">
        <f t="shared" si="8"/>
        <v>15</v>
      </c>
      <c r="H24" s="4">
        <f t="shared" si="8"/>
        <v>3</v>
      </c>
      <c r="I24" s="9">
        <f t="shared" si="8"/>
        <v>9</v>
      </c>
      <c r="J24" s="4">
        <f t="shared" si="8"/>
        <v>4</v>
      </c>
      <c r="K24" s="4">
        <f t="shared" si="8"/>
        <v>12</v>
      </c>
      <c r="L24" s="4">
        <f t="shared" si="8"/>
        <v>4</v>
      </c>
      <c r="M24" s="4">
        <f t="shared" si="8"/>
        <v>6</v>
      </c>
      <c r="N24" s="4">
        <f t="shared" si="8"/>
        <v>4</v>
      </c>
      <c r="O24" s="4">
        <f t="shared" si="8"/>
        <v>2</v>
      </c>
      <c r="P24" s="9">
        <f t="shared" si="8"/>
        <v>11</v>
      </c>
      <c r="Q24" s="4">
        <f t="shared" si="8"/>
        <v>4</v>
      </c>
      <c r="R24" s="4">
        <f t="shared" si="8"/>
        <v>8</v>
      </c>
      <c r="S24" s="4">
        <f t="shared" si="8"/>
        <v>2</v>
      </c>
      <c r="T24" s="4">
        <f t="shared" si="8"/>
        <v>9</v>
      </c>
      <c r="U24" s="4">
        <f t="shared" si="8"/>
        <v>11</v>
      </c>
      <c r="V24" s="4">
        <f t="shared" si="8"/>
        <v>13</v>
      </c>
      <c r="W24" s="9">
        <f t="shared" si="8"/>
        <v>4</v>
      </c>
      <c r="X24" s="4">
        <f t="shared" si="8"/>
        <v>4</v>
      </c>
      <c r="Y24" s="4">
        <f t="shared" si="8"/>
        <v>18</v>
      </c>
      <c r="Z24" s="4">
        <f t="shared" si="8"/>
        <v>6</v>
      </c>
      <c r="AA24" s="4">
        <f t="shared" si="8"/>
        <v>5</v>
      </c>
      <c r="AB24" s="4">
        <f t="shared" si="8"/>
        <v>6</v>
      </c>
      <c r="AC24" s="4">
        <f t="shared" si="8"/>
        <v>5</v>
      </c>
      <c r="AD24" s="9">
        <f t="shared" si="8"/>
        <v>7</v>
      </c>
      <c r="AE24" s="4">
        <f t="shared" si="8"/>
        <v>8</v>
      </c>
      <c r="AF24" s="4">
        <f t="shared" si="8"/>
        <v>14</v>
      </c>
      <c r="AH24" s="24"/>
    </row>
    <row r="25" spans="1:34" ht="15.75" thickBot="1" x14ac:dyDescent="0.3">
      <c r="A25" s="36"/>
      <c r="B25" s="14" t="s">
        <v>79</v>
      </c>
      <c r="C25" s="34">
        <f>C24/C23*100</f>
        <v>1.3050570962479608</v>
      </c>
      <c r="D25" s="34">
        <f t="shared" ref="D25:AF25" si="9">D24/D23*100</f>
        <v>0.90957731407169606</v>
      </c>
      <c r="E25" s="34">
        <f t="shared" si="9"/>
        <v>1.0695187165775399</v>
      </c>
      <c r="F25" s="34">
        <f t="shared" si="9"/>
        <v>0.3586800573888092</v>
      </c>
      <c r="G25" s="34">
        <f t="shared" si="9"/>
        <v>1.1574074074074074</v>
      </c>
      <c r="H25" s="34">
        <f t="shared" si="9"/>
        <v>0.26223776223776224</v>
      </c>
      <c r="I25" s="35">
        <f t="shared" si="9"/>
        <v>1.6304347826086956</v>
      </c>
      <c r="J25" s="34">
        <f t="shared" si="9"/>
        <v>0.77972709551656916</v>
      </c>
      <c r="K25" s="34">
        <f t="shared" si="9"/>
        <v>0.84985835694051004</v>
      </c>
      <c r="L25" s="34">
        <f t="shared" si="9"/>
        <v>0.33898305084745761</v>
      </c>
      <c r="M25" s="34">
        <f t="shared" si="9"/>
        <v>0.52493438320209973</v>
      </c>
      <c r="N25" s="34">
        <f t="shared" si="9"/>
        <v>0.37313432835820892</v>
      </c>
      <c r="O25" s="34">
        <f t="shared" si="9"/>
        <v>0.19860973187686196</v>
      </c>
      <c r="P25" s="35">
        <f t="shared" si="9"/>
        <v>1.9819819819819819</v>
      </c>
      <c r="Q25" s="34">
        <f t="shared" si="9"/>
        <v>0.74766355140186924</v>
      </c>
      <c r="R25" s="34">
        <f t="shared" si="9"/>
        <v>0.57347670250896055</v>
      </c>
      <c r="S25" s="34">
        <f t="shared" si="9"/>
        <v>0.15408320493066258</v>
      </c>
      <c r="T25" s="34">
        <f t="shared" si="9"/>
        <v>0.67669172932330823</v>
      </c>
      <c r="U25" s="34">
        <f t="shared" si="9"/>
        <v>0.94258783204798635</v>
      </c>
      <c r="V25" s="34">
        <f t="shared" si="9"/>
        <v>1.2138188608776845</v>
      </c>
      <c r="W25" s="35">
        <f t="shared" si="9"/>
        <v>0.89686098654708524</v>
      </c>
      <c r="X25" s="34">
        <f t="shared" si="9"/>
        <v>0.99502487562189057</v>
      </c>
      <c r="Y25" s="34">
        <f t="shared" si="9"/>
        <v>1.2784090909090911</v>
      </c>
      <c r="Z25" s="34">
        <f t="shared" si="9"/>
        <v>0.56710775047258988</v>
      </c>
      <c r="AA25" s="34">
        <f t="shared" si="9"/>
        <v>0.48355899419729209</v>
      </c>
      <c r="AB25" s="34">
        <f t="shared" si="9"/>
        <v>0.59701492537313439</v>
      </c>
      <c r="AC25" s="34">
        <f t="shared" si="9"/>
        <v>0.44762757385854968</v>
      </c>
      <c r="AD25" s="35">
        <f t="shared" si="9"/>
        <v>1.7587939698492463</v>
      </c>
      <c r="AE25" s="34">
        <f t="shared" si="9"/>
        <v>1.9512195121951219</v>
      </c>
      <c r="AF25" s="34">
        <f t="shared" si="9"/>
        <v>1.062215477996965</v>
      </c>
      <c r="AH25" s="24"/>
    </row>
    <row r="26" spans="1:34" x14ac:dyDescent="0.25">
      <c r="A26" s="40" t="s">
        <v>88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4" x14ac:dyDescent="0.25">
      <c r="A27" t="s">
        <v>87</v>
      </c>
      <c r="J27" s="24"/>
      <c r="Q27" s="24"/>
      <c r="W27" s="24"/>
      <c r="X27" s="24"/>
      <c r="AE27" s="24"/>
    </row>
    <row r="28" spans="1:34" x14ac:dyDescent="0.25">
      <c r="AE28" s="24"/>
    </row>
    <row r="29" spans="1:34" x14ac:dyDescent="0.25">
      <c r="E29" s="24"/>
      <c r="AE29" s="24"/>
    </row>
    <row r="30" spans="1:34" x14ac:dyDescent="0.25">
      <c r="AE30" s="24"/>
    </row>
    <row r="31" spans="1:34" x14ac:dyDescent="0.25">
      <c r="AE31" s="24"/>
    </row>
    <row r="32" spans="1:34" x14ac:dyDescent="0.25">
      <c r="AE32" s="24"/>
    </row>
    <row r="33" spans="31:31" x14ac:dyDescent="0.25">
      <c r="AE33" s="24"/>
    </row>
    <row r="34" spans="31:31" x14ac:dyDescent="0.25">
      <c r="AE34" s="24"/>
    </row>
    <row r="35" spans="31:31" x14ac:dyDescent="0.25">
      <c r="AE35" s="24"/>
    </row>
    <row r="36" spans="31:31" x14ac:dyDescent="0.25">
      <c r="AE36" s="24"/>
    </row>
    <row r="37" spans="31:31" x14ac:dyDescent="0.25">
      <c r="AE37" s="24"/>
    </row>
    <row r="38" spans="31:31" x14ac:dyDescent="0.25">
      <c r="AE38" s="24"/>
    </row>
    <row r="39" spans="31:31" x14ac:dyDescent="0.25">
      <c r="AE39" s="24"/>
    </row>
    <row r="40" spans="31:31" x14ac:dyDescent="0.25">
      <c r="AE40" s="24"/>
    </row>
    <row r="41" spans="31:31" x14ac:dyDescent="0.25">
      <c r="AE41" s="24"/>
    </row>
    <row r="42" spans="31:31" x14ac:dyDescent="0.25">
      <c r="AE42" s="24"/>
    </row>
    <row r="43" spans="31:31" x14ac:dyDescent="0.25">
      <c r="AE43" s="24"/>
    </row>
    <row r="44" spans="31:31" x14ac:dyDescent="0.25">
      <c r="AE44" s="24"/>
    </row>
    <row r="45" spans="31:31" x14ac:dyDescent="0.25">
      <c r="AE45" s="24"/>
    </row>
    <row r="46" spans="31:31" x14ac:dyDescent="0.25">
      <c r="AE46" s="24"/>
    </row>
    <row r="47" spans="31:31" x14ac:dyDescent="0.25">
      <c r="AE47" s="24"/>
    </row>
    <row r="48" spans="31:31" x14ac:dyDescent="0.25">
      <c r="AE48" s="24"/>
    </row>
    <row r="49" spans="31:31" x14ac:dyDescent="0.25">
      <c r="AE49" s="24"/>
    </row>
    <row r="50" spans="31:31" x14ac:dyDescent="0.25">
      <c r="AE50" s="24"/>
    </row>
    <row r="51" spans="31:31" x14ac:dyDescent="0.25">
      <c r="AE51" s="24"/>
    </row>
    <row r="52" spans="31:31" x14ac:dyDescent="0.25">
      <c r="AE52" s="24"/>
    </row>
    <row r="53" spans="31:31" x14ac:dyDescent="0.25">
      <c r="AE53" s="24"/>
    </row>
    <row r="54" spans="31:31" x14ac:dyDescent="0.25">
      <c r="AE54" s="24"/>
    </row>
    <row r="55" spans="31:31" x14ac:dyDescent="0.25">
      <c r="AE55" s="24"/>
    </row>
    <row r="56" spans="31:31" x14ac:dyDescent="0.25">
      <c r="AE56" s="24"/>
    </row>
    <row r="57" spans="31:31" x14ac:dyDescent="0.25">
      <c r="AE57" s="24"/>
    </row>
    <row r="58" spans="31:31" x14ac:dyDescent="0.25">
      <c r="AE58" s="24"/>
    </row>
  </sheetData>
  <mergeCells count="7">
    <mergeCell ref="X3:AD3"/>
    <mergeCell ref="AE3:AF3"/>
    <mergeCell ref="A4:B5"/>
    <mergeCell ref="A3:B3"/>
    <mergeCell ref="C3:I3"/>
    <mergeCell ref="J3:P3"/>
    <mergeCell ref="Q3:W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8070-4F4D-4DA1-9576-92D81DC1D114}">
  <dimension ref="A1:AG28"/>
  <sheetViews>
    <sheetView zoomScale="80" zoomScaleNormal="80" workbookViewId="0">
      <selection activeCell="D6" sqref="D6:J25"/>
    </sheetView>
  </sheetViews>
  <sheetFormatPr baseColWidth="10" defaultRowHeight="15" x14ac:dyDescent="0.25"/>
  <cols>
    <col min="2" max="2" width="30.28515625" bestFit="1" customWidth="1"/>
    <col min="3" max="3" width="10.42578125" bestFit="1" customWidth="1"/>
    <col min="4" max="4" width="4.5703125" bestFit="1" customWidth="1"/>
    <col min="5" max="8" width="5.140625" bestFit="1" customWidth="1"/>
    <col min="9" max="10" width="4.5703125" bestFit="1" customWidth="1"/>
    <col min="11" max="12" width="4" bestFit="1" customWidth="1"/>
    <col min="13" max="16" width="5" bestFit="1" customWidth="1"/>
    <col min="17" max="17" width="4" bestFit="1" customWidth="1"/>
    <col min="18" max="18" width="4.5703125" bestFit="1" customWidth="1"/>
    <col min="19" max="23" width="5" bestFit="1" customWidth="1"/>
    <col min="24" max="25" width="4" bestFit="1" customWidth="1"/>
    <col min="26" max="30" width="5.5703125" bestFit="1" customWidth="1"/>
    <col min="31" max="31" width="8.85546875" bestFit="1" customWidth="1"/>
    <col min="32" max="32" width="6" customWidth="1"/>
    <col min="33" max="33" width="4.5703125" customWidth="1"/>
  </cols>
  <sheetData>
    <row r="1" spans="1:33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3" ht="15.75" thickBot="1" x14ac:dyDescent="0.3">
      <c r="A2" s="1" t="s">
        <v>86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3" ht="15.75" thickBot="1" x14ac:dyDescent="0.3">
      <c r="A3" s="58" t="s">
        <v>0</v>
      </c>
      <c r="B3" s="59"/>
      <c r="C3" s="33" t="s">
        <v>72</v>
      </c>
      <c r="D3" s="60" t="s">
        <v>78</v>
      </c>
      <c r="E3" s="62"/>
      <c r="F3" s="62"/>
      <c r="G3" s="62"/>
      <c r="H3" s="62"/>
      <c r="I3" s="62"/>
      <c r="J3" s="61"/>
      <c r="K3" s="60" t="s">
        <v>77</v>
      </c>
      <c r="L3" s="62"/>
      <c r="M3" s="62"/>
      <c r="N3" s="62"/>
      <c r="O3" s="62"/>
      <c r="P3" s="62"/>
      <c r="Q3" s="61"/>
      <c r="R3" s="60" t="s">
        <v>76</v>
      </c>
      <c r="S3" s="62"/>
      <c r="T3" s="62"/>
      <c r="U3" s="62"/>
      <c r="V3" s="62"/>
      <c r="W3" s="62"/>
      <c r="X3" s="61"/>
      <c r="Y3" s="60" t="s">
        <v>75</v>
      </c>
      <c r="Z3" s="62"/>
      <c r="AA3" s="62"/>
      <c r="AB3" s="62"/>
      <c r="AC3" s="62"/>
      <c r="AD3" s="62"/>
      <c r="AE3" s="62"/>
      <c r="AF3" s="63" t="s">
        <v>74</v>
      </c>
      <c r="AG3" s="64"/>
    </row>
    <row r="4" spans="1:33" x14ac:dyDescent="0.25">
      <c r="A4" s="54" t="s">
        <v>73</v>
      </c>
      <c r="B4" s="55"/>
      <c r="C4" s="28" t="s">
        <v>5</v>
      </c>
      <c r="D4" s="29" t="s">
        <v>6</v>
      </c>
      <c r="E4" s="27" t="s">
        <v>7</v>
      </c>
      <c r="F4" s="27" t="s">
        <v>8</v>
      </c>
      <c r="G4" s="27" t="s">
        <v>8</v>
      </c>
      <c r="H4" s="27" t="s">
        <v>9</v>
      </c>
      <c r="I4" s="27" t="s">
        <v>4</v>
      </c>
      <c r="J4" s="28" t="s">
        <v>5</v>
      </c>
      <c r="K4" s="29" t="s">
        <v>6</v>
      </c>
      <c r="L4" s="27" t="s">
        <v>7</v>
      </c>
      <c r="M4" s="27" t="s">
        <v>8</v>
      </c>
      <c r="N4" s="27" t="s">
        <v>8</v>
      </c>
      <c r="O4" s="27" t="s">
        <v>9</v>
      </c>
      <c r="P4" s="27" t="s">
        <v>4</v>
      </c>
      <c r="Q4" s="28" t="s">
        <v>5</v>
      </c>
      <c r="R4" s="29" t="s">
        <v>6</v>
      </c>
      <c r="S4" s="27" t="s">
        <v>7</v>
      </c>
      <c r="T4" s="27" t="s">
        <v>8</v>
      </c>
      <c r="U4" s="27" t="s">
        <v>8</v>
      </c>
      <c r="V4" s="27" t="s">
        <v>9</v>
      </c>
      <c r="W4" s="27" t="s">
        <v>4</v>
      </c>
      <c r="X4" s="28" t="s">
        <v>5</v>
      </c>
      <c r="Y4" s="29" t="s">
        <v>6</v>
      </c>
      <c r="Z4" s="27" t="s">
        <v>7</v>
      </c>
      <c r="AA4" s="27" t="s">
        <v>8</v>
      </c>
      <c r="AB4" s="27" t="s">
        <v>8</v>
      </c>
      <c r="AC4" s="27" t="s">
        <v>9</v>
      </c>
      <c r="AD4" s="27" t="s">
        <v>4</v>
      </c>
      <c r="AE4" s="28" t="s">
        <v>5</v>
      </c>
      <c r="AF4" s="29" t="s">
        <v>6</v>
      </c>
      <c r="AG4" s="28" t="s">
        <v>7</v>
      </c>
    </row>
    <row r="5" spans="1:33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3" ht="15.75" thickBot="1" x14ac:dyDescent="0.3">
      <c r="A6" s="5" t="s">
        <v>24</v>
      </c>
      <c r="B6" s="5"/>
      <c r="C6" s="31"/>
      <c r="D6" s="6"/>
      <c r="E6" s="6"/>
      <c r="F6" s="6"/>
      <c r="G6" s="6"/>
      <c r="H6" s="6"/>
      <c r="I6" s="6"/>
      <c r="J6" s="31"/>
      <c r="K6" s="6"/>
      <c r="L6" s="6"/>
      <c r="M6" s="10"/>
      <c r="N6" s="10"/>
      <c r="O6" s="10"/>
      <c r="P6" s="10"/>
      <c r="Q6" s="11"/>
      <c r="R6" s="10"/>
      <c r="S6" s="10"/>
      <c r="T6" s="10"/>
      <c r="U6" s="10"/>
      <c r="V6" s="10"/>
      <c r="W6" s="10"/>
      <c r="X6" s="11"/>
      <c r="Y6" s="10"/>
      <c r="Z6" s="10"/>
      <c r="AA6" s="10"/>
      <c r="AB6" s="10"/>
      <c r="AC6" s="10"/>
      <c r="AD6" s="10"/>
      <c r="AE6" s="11"/>
      <c r="AF6" s="10"/>
      <c r="AG6" s="11"/>
    </row>
    <row r="7" spans="1:33" x14ac:dyDescent="0.25">
      <c r="A7" s="7"/>
      <c r="B7" s="16" t="s">
        <v>11</v>
      </c>
      <c r="C7" s="13">
        <v>262</v>
      </c>
      <c r="D7" s="12">
        <v>317</v>
      </c>
      <c r="E7" s="12">
        <v>337</v>
      </c>
      <c r="F7" s="12">
        <v>310</v>
      </c>
      <c r="G7" s="12">
        <v>290</v>
      </c>
      <c r="H7" s="12">
        <v>281</v>
      </c>
      <c r="I7" s="12">
        <v>343</v>
      </c>
      <c r="J7" s="13">
        <v>321</v>
      </c>
      <c r="K7" s="12">
        <v>364</v>
      </c>
      <c r="L7" s="12">
        <v>378</v>
      </c>
      <c r="M7" s="12">
        <v>407</v>
      </c>
      <c r="N7" s="12">
        <v>342</v>
      </c>
      <c r="O7" s="12">
        <v>313</v>
      </c>
      <c r="P7" s="12">
        <v>274</v>
      </c>
      <c r="Q7" s="13">
        <v>317</v>
      </c>
      <c r="R7" s="12">
        <v>277</v>
      </c>
      <c r="S7" s="12">
        <v>392</v>
      </c>
      <c r="T7" s="12">
        <v>326</v>
      </c>
      <c r="U7" s="12">
        <v>364</v>
      </c>
      <c r="V7" s="12">
        <v>375</v>
      </c>
      <c r="W7" s="12">
        <v>396</v>
      </c>
      <c r="X7" s="13">
        <v>394</v>
      </c>
      <c r="Y7" s="4">
        <v>455</v>
      </c>
      <c r="Z7" s="4">
        <v>520</v>
      </c>
      <c r="AA7" s="4">
        <v>455</v>
      </c>
      <c r="AB7" s="4">
        <v>480</v>
      </c>
      <c r="AC7" s="4">
        <v>257</v>
      </c>
      <c r="AD7" s="4">
        <v>289</v>
      </c>
      <c r="AE7" s="9">
        <v>385</v>
      </c>
      <c r="AF7" s="12">
        <v>288</v>
      </c>
      <c r="AG7" s="13">
        <v>357</v>
      </c>
    </row>
    <row r="8" spans="1:33" x14ac:dyDescent="0.25">
      <c r="A8" s="15"/>
      <c r="B8" s="14" t="s">
        <v>14</v>
      </c>
      <c r="C8" s="9">
        <v>14</v>
      </c>
      <c r="D8" s="4">
        <v>17</v>
      </c>
      <c r="E8" s="4">
        <v>21</v>
      </c>
      <c r="F8" s="4">
        <v>17</v>
      </c>
      <c r="G8" s="4">
        <v>20</v>
      </c>
      <c r="H8" s="4">
        <v>12</v>
      </c>
      <c r="I8" s="4">
        <v>23</v>
      </c>
      <c r="J8" s="9">
        <v>29</v>
      </c>
      <c r="K8" s="4">
        <v>16</v>
      </c>
      <c r="L8" s="4">
        <v>20</v>
      </c>
      <c r="M8" s="4">
        <v>24</v>
      </c>
      <c r="N8" s="4">
        <v>23</v>
      </c>
      <c r="O8" s="4">
        <v>20</v>
      </c>
      <c r="P8" s="4">
        <v>15</v>
      </c>
      <c r="Q8" s="9">
        <v>9</v>
      </c>
      <c r="R8" s="4">
        <v>35</v>
      </c>
      <c r="S8" s="4">
        <v>16</v>
      </c>
      <c r="T8" s="4">
        <v>12</v>
      </c>
      <c r="U8" s="4">
        <v>20</v>
      </c>
      <c r="V8" s="4">
        <v>29</v>
      </c>
      <c r="W8" s="4">
        <v>18</v>
      </c>
      <c r="X8" s="9">
        <v>18</v>
      </c>
      <c r="Y8" s="4">
        <v>22</v>
      </c>
      <c r="Z8" s="4">
        <v>7</v>
      </c>
      <c r="AA8" s="4">
        <v>17</v>
      </c>
      <c r="AB8" s="4">
        <v>11</v>
      </c>
      <c r="AC8" s="4">
        <v>8</v>
      </c>
      <c r="AD8" s="4">
        <v>11</v>
      </c>
      <c r="AE8" s="9">
        <v>15</v>
      </c>
      <c r="AF8" s="4">
        <v>13</v>
      </c>
      <c r="AG8" s="9">
        <v>18</v>
      </c>
    </row>
    <row r="9" spans="1:33" ht="15.75" thickBot="1" x14ac:dyDescent="0.3">
      <c r="A9" s="15"/>
      <c r="B9" s="14" t="s">
        <v>79</v>
      </c>
      <c r="C9" s="35">
        <f>C8/C7*100</f>
        <v>5.343511450381679</v>
      </c>
      <c r="D9" s="34">
        <f>D8/D7*100</f>
        <v>5.3627760252365935</v>
      </c>
      <c r="E9" s="34">
        <f>E8/E7*100</f>
        <v>6.2314540059347179</v>
      </c>
      <c r="F9" s="34">
        <f>F8/F7*100</f>
        <v>5.4838709677419359</v>
      </c>
      <c r="G9" s="34">
        <f t="shared" ref="G9:P9" si="0">G8/G7*100</f>
        <v>6.8965517241379306</v>
      </c>
      <c r="H9" s="34">
        <f t="shared" si="0"/>
        <v>4.2704626334519578</v>
      </c>
      <c r="I9" s="34">
        <f t="shared" si="0"/>
        <v>6.7055393586005829</v>
      </c>
      <c r="J9" s="35">
        <f t="shared" si="0"/>
        <v>9.0342679127725845</v>
      </c>
      <c r="K9" s="34">
        <f>K8/K7*100</f>
        <v>4.395604395604396</v>
      </c>
      <c r="L9" s="34">
        <f>L8/L7*100</f>
        <v>5.2910052910052912</v>
      </c>
      <c r="M9" s="34">
        <f>M8/M7*100</f>
        <v>5.8968058968058967</v>
      </c>
      <c r="N9" s="34">
        <f t="shared" si="0"/>
        <v>6.7251461988304087</v>
      </c>
      <c r="O9" s="34">
        <f t="shared" si="0"/>
        <v>6.3897763578274756</v>
      </c>
      <c r="P9" s="34">
        <f t="shared" si="0"/>
        <v>5.4744525547445262</v>
      </c>
      <c r="Q9" s="35">
        <f>Q8/Q7*100</f>
        <v>2.8391167192429023</v>
      </c>
      <c r="R9" s="34">
        <f>R8/R7*100</f>
        <v>12.63537906137184</v>
      </c>
      <c r="S9" s="34">
        <f>S8/S7*100</f>
        <v>4.0816326530612246</v>
      </c>
      <c r="T9" s="34">
        <f>T8/T7*100</f>
        <v>3.6809815950920246</v>
      </c>
      <c r="U9" s="34">
        <f t="shared" ref="U9:W9" si="1">U8/U7*100</f>
        <v>5.4945054945054945</v>
      </c>
      <c r="V9" s="34">
        <f t="shared" si="1"/>
        <v>7.7333333333333334</v>
      </c>
      <c r="W9" s="34">
        <f t="shared" si="1"/>
        <v>4.5454545454545459</v>
      </c>
      <c r="X9" s="35">
        <f>X8/X7*100</f>
        <v>4.5685279187817258</v>
      </c>
      <c r="Y9" s="34">
        <f>Y8/Y7*100</f>
        <v>4.8351648351648358</v>
      </c>
      <c r="Z9" s="34">
        <f>Z8/Z7*100</f>
        <v>1.3461538461538463</v>
      </c>
      <c r="AA9" s="34">
        <f>AA8/AA7*100</f>
        <v>3.7362637362637363</v>
      </c>
      <c r="AB9" s="34">
        <f t="shared" ref="AB9:AD9" si="2">AB8/AB7*100</f>
        <v>2.2916666666666665</v>
      </c>
      <c r="AC9" s="34">
        <f t="shared" si="2"/>
        <v>3.1128404669260701</v>
      </c>
      <c r="AD9" s="34">
        <f t="shared" si="2"/>
        <v>3.8062283737024223</v>
      </c>
      <c r="AE9" s="35">
        <f>AE8/AE7*100</f>
        <v>3.8961038961038961</v>
      </c>
      <c r="AF9" s="34">
        <f t="shared" ref="AF9:AG9" si="3">AF8/AF7*100</f>
        <v>4.5138888888888884</v>
      </c>
      <c r="AG9" s="35">
        <f t="shared" si="3"/>
        <v>5.0420168067226889</v>
      </c>
    </row>
    <row r="10" spans="1:33" x14ac:dyDescent="0.25">
      <c r="A10" s="7"/>
      <c r="B10" s="16" t="s">
        <v>12</v>
      </c>
      <c r="C10" s="13">
        <v>378</v>
      </c>
      <c r="D10" s="12">
        <v>411</v>
      </c>
      <c r="E10" s="12">
        <v>540</v>
      </c>
      <c r="F10" s="12">
        <v>473</v>
      </c>
      <c r="G10" s="12">
        <v>483</v>
      </c>
      <c r="H10" s="12">
        <v>473</v>
      </c>
      <c r="I10" s="12">
        <v>460</v>
      </c>
      <c r="J10" s="13">
        <v>468</v>
      </c>
      <c r="K10" s="12">
        <v>431</v>
      </c>
      <c r="L10" s="12">
        <v>501</v>
      </c>
      <c r="M10" s="12">
        <v>620</v>
      </c>
      <c r="N10" s="12">
        <v>440</v>
      </c>
      <c r="O10" s="12">
        <v>474</v>
      </c>
      <c r="P10" s="12">
        <v>417</v>
      </c>
      <c r="Q10" s="13">
        <v>407</v>
      </c>
      <c r="R10" s="12">
        <v>314</v>
      </c>
      <c r="S10" s="12">
        <v>491</v>
      </c>
      <c r="T10" s="12">
        <v>408</v>
      </c>
      <c r="U10" s="12">
        <v>547</v>
      </c>
      <c r="V10" s="12">
        <v>434</v>
      </c>
      <c r="W10" s="12">
        <v>428</v>
      </c>
      <c r="X10" s="13">
        <v>344</v>
      </c>
      <c r="Y10" s="12">
        <v>511</v>
      </c>
      <c r="Z10" s="12">
        <v>580</v>
      </c>
      <c r="AA10" s="12">
        <v>594</v>
      </c>
      <c r="AB10" s="12">
        <v>520</v>
      </c>
      <c r="AC10" s="12">
        <v>564</v>
      </c>
      <c r="AD10" s="12">
        <v>545</v>
      </c>
      <c r="AE10" s="13">
        <v>517</v>
      </c>
      <c r="AF10" s="12">
        <v>509</v>
      </c>
      <c r="AG10" s="13">
        <v>534</v>
      </c>
    </row>
    <row r="11" spans="1:33" x14ac:dyDescent="0.25">
      <c r="A11" s="15"/>
      <c r="B11" s="14" t="s">
        <v>15</v>
      </c>
      <c r="C11" s="9">
        <v>5</v>
      </c>
      <c r="D11" s="4">
        <v>8</v>
      </c>
      <c r="E11" s="4">
        <v>11</v>
      </c>
      <c r="F11" s="4">
        <v>8</v>
      </c>
      <c r="G11" s="4">
        <v>8</v>
      </c>
      <c r="H11" s="4">
        <v>7</v>
      </c>
      <c r="I11" s="4">
        <v>7</v>
      </c>
      <c r="J11" s="9">
        <v>11</v>
      </c>
      <c r="K11" s="4">
        <v>7</v>
      </c>
      <c r="L11" s="4">
        <v>5</v>
      </c>
      <c r="M11" s="4">
        <v>2</v>
      </c>
      <c r="N11" s="4">
        <v>3</v>
      </c>
      <c r="O11" s="4">
        <v>6</v>
      </c>
      <c r="P11" s="4">
        <v>4</v>
      </c>
      <c r="Q11" s="9">
        <v>3</v>
      </c>
      <c r="R11" s="4">
        <v>14</v>
      </c>
      <c r="S11" s="4">
        <v>6</v>
      </c>
      <c r="T11" s="4">
        <v>10</v>
      </c>
      <c r="U11" s="4">
        <v>12</v>
      </c>
      <c r="V11" s="4">
        <v>11</v>
      </c>
      <c r="W11" s="4">
        <v>9</v>
      </c>
      <c r="X11" s="9">
        <v>4</v>
      </c>
      <c r="Y11" s="4">
        <v>5</v>
      </c>
      <c r="Z11" s="4">
        <v>5</v>
      </c>
      <c r="AA11" s="4">
        <v>5</v>
      </c>
      <c r="AB11" s="4">
        <v>3</v>
      </c>
      <c r="AC11" s="4">
        <v>6</v>
      </c>
      <c r="AD11" s="4">
        <v>4</v>
      </c>
      <c r="AE11" s="9">
        <v>2</v>
      </c>
      <c r="AF11" s="4">
        <v>3</v>
      </c>
      <c r="AG11" s="9">
        <v>9</v>
      </c>
    </row>
    <row r="12" spans="1:33" ht="15.75" thickBot="1" x14ac:dyDescent="0.3">
      <c r="A12" s="15"/>
      <c r="B12" s="14" t="s">
        <v>79</v>
      </c>
      <c r="C12" s="35">
        <f>C11/C10*100</f>
        <v>1.3227513227513228</v>
      </c>
      <c r="D12" s="34">
        <f>D11/D10*100</f>
        <v>1.9464720194647203</v>
      </c>
      <c r="E12" s="34">
        <f t="shared" ref="E12:AD12" si="4">E11/E10*100</f>
        <v>2.0370370370370372</v>
      </c>
      <c r="F12" s="34">
        <f t="shared" si="4"/>
        <v>1.6913319238900635</v>
      </c>
      <c r="G12" s="34">
        <f t="shared" si="4"/>
        <v>1.6563146997929608</v>
      </c>
      <c r="H12" s="34">
        <f t="shared" si="4"/>
        <v>1.4799154334038054</v>
      </c>
      <c r="I12" s="34">
        <f t="shared" si="4"/>
        <v>1.5217391304347827</v>
      </c>
      <c r="J12" s="35">
        <f t="shared" si="4"/>
        <v>2.3504273504273505</v>
      </c>
      <c r="K12" s="34">
        <f>K11/K10*100</f>
        <v>1.6241299303944314</v>
      </c>
      <c r="L12" s="34">
        <f t="shared" si="4"/>
        <v>0.99800399201596801</v>
      </c>
      <c r="M12" s="34">
        <f t="shared" si="4"/>
        <v>0.32258064516129031</v>
      </c>
      <c r="N12" s="34">
        <f>N11/N10*100</f>
        <v>0.68181818181818177</v>
      </c>
      <c r="O12" s="34">
        <f t="shared" si="4"/>
        <v>1.2658227848101267</v>
      </c>
      <c r="P12" s="34">
        <f t="shared" si="4"/>
        <v>0.95923261390887282</v>
      </c>
      <c r="Q12" s="35">
        <f t="shared" si="4"/>
        <v>0.73710073710073709</v>
      </c>
      <c r="R12" s="34">
        <f>R11/R10*100</f>
        <v>4.4585987261146496</v>
      </c>
      <c r="S12" s="34">
        <f t="shared" si="4"/>
        <v>1.2219959266802443</v>
      </c>
      <c r="T12" s="34">
        <f t="shared" si="4"/>
        <v>2.4509803921568629</v>
      </c>
      <c r="U12" s="34">
        <f>U11/U10*100</f>
        <v>2.1937842778793417</v>
      </c>
      <c r="V12" s="34">
        <f t="shared" si="4"/>
        <v>2.5345622119815667</v>
      </c>
      <c r="W12" s="34">
        <f t="shared" si="4"/>
        <v>2.1028037383177569</v>
      </c>
      <c r="X12" s="35">
        <f t="shared" si="4"/>
        <v>1.1627906976744187</v>
      </c>
      <c r="Y12" s="34">
        <f>Y11/Y10*100</f>
        <v>0.97847358121330719</v>
      </c>
      <c r="Z12" s="34">
        <f t="shared" si="4"/>
        <v>0.86206896551724133</v>
      </c>
      <c r="AA12" s="34">
        <f t="shared" si="4"/>
        <v>0.84175084175084169</v>
      </c>
      <c r="AB12" s="34">
        <f>AB11/AB10*100</f>
        <v>0.57692307692307698</v>
      </c>
      <c r="AC12" s="34">
        <f t="shared" si="4"/>
        <v>1.0638297872340425</v>
      </c>
      <c r="AD12" s="34">
        <f t="shared" si="4"/>
        <v>0.73394495412844041</v>
      </c>
      <c r="AE12" s="35">
        <f>AE11/AE10*100</f>
        <v>0.38684719535783368</v>
      </c>
      <c r="AF12" s="34">
        <f t="shared" ref="AF12:AG12" si="5">AF11/AF10*100</f>
        <v>0.58939096267190572</v>
      </c>
      <c r="AG12" s="35">
        <f t="shared" si="5"/>
        <v>1.6853932584269662</v>
      </c>
    </row>
    <row r="13" spans="1:33" ht="15.75" thickBot="1" x14ac:dyDescent="0.3">
      <c r="A13" s="5" t="s">
        <v>13</v>
      </c>
      <c r="B13" s="6"/>
      <c r="C13" s="31"/>
      <c r="D13" s="6"/>
      <c r="E13" s="6"/>
      <c r="F13" s="6"/>
      <c r="G13" s="6"/>
      <c r="H13" s="6"/>
      <c r="I13" s="6"/>
      <c r="J13" s="31"/>
      <c r="K13" s="6"/>
      <c r="L13" s="6"/>
      <c r="M13" s="6"/>
      <c r="N13" s="6"/>
      <c r="O13" s="6"/>
      <c r="P13" s="6"/>
      <c r="Q13" s="31"/>
      <c r="R13" s="6"/>
      <c r="S13" s="6"/>
      <c r="T13" s="6"/>
      <c r="U13" s="6"/>
      <c r="V13" s="6"/>
      <c r="W13" s="6"/>
      <c r="X13" s="31"/>
      <c r="Y13" s="6"/>
      <c r="Z13" s="6"/>
      <c r="AA13" s="6"/>
      <c r="AB13" s="6"/>
      <c r="AC13" s="6"/>
      <c r="AD13" s="6"/>
      <c r="AE13" s="31"/>
      <c r="AF13" s="6"/>
      <c r="AG13" s="31"/>
    </row>
    <row r="14" spans="1:33" x14ac:dyDescent="0.25">
      <c r="A14" s="7"/>
      <c r="B14" s="16" t="s">
        <v>11</v>
      </c>
      <c r="C14" s="13">
        <v>0</v>
      </c>
      <c r="D14" s="12">
        <v>0</v>
      </c>
      <c r="E14" s="12">
        <v>1238</v>
      </c>
      <c r="F14" s="12">
        <v>1073</v>
      </c>
      <c r="G14" s="12">
        <v>960</v>
      </c>
      <c r="H14" s="12">
        <v>901</v>
      </c>
      <c r="I14" s="12">
        <v>0</v>
      </c>
      <c r="J14" s="13">
        <v>0</v>
      </c>
      <c r="K14" s="12">
        <v>0</v>
      </c>
      <c r="L14" s="12">
        <v>0</v>
      </c>
      <c r="M14" s="12">
        <v>1240</v>
      </c>
      <c r="N14" s="12">
        <v>1128</v>
      </c>
      <c r="O14" s="12">
        <v>987</v>
      </c>
      <c r="P14" s="12">
        <v>1036</v>
      </c>
      <c r="Q14" s="13">
        <v>0</v>
      </c>
      <c r="R14" s="12">
        <v>0</v>
      </c>
      <c r="S14" s="12">
        <v>1374</v>
      </c>
      <c r="T14" s="12">
        <v>1292</v>
      </c>
      <c r="U14" s="12">
        <v>1283</v>
      </c>
      <c r="V14" s="12">
        <v>1145</v>
      </c>
      <c r="W14" s="12">
        <v>1327</v>
      </c>
      <c r="X14" s="13">
        <v>0</v>
      </c>
      <c r="Y14" s="12">
        <v>0</v>
      </c>
      <c r="Z14" s="12">
        <v>1905</v>
      </c>
      <c r="AA14" s="12">
        <v>1460</v>
      </c>
      <c r="AB14" s="12">
        <v>1363</v>
      </c>
      <c r="AC14" s="12">
        <v>1425</v>
      </c>
      <c r="AD14" s="12">
        <v>1369</v>
      </c>
      <c r="AE14" s="13">
        <v>0</v>
      </c>
      <c r="AF14" s="12">
        <v>0</v>
      </c>
      <c r="AG14" s="13">
        <v>1616</v>
      </c>
    </row>
    <row r="15" spans="1:33" x14ac:dyDescent="0.25">
      <c r="A15" s="15"/>
      <c r="B15" s="14" t="s">
        <v>14</v>
      </c>
      <c r="C15" s="9">
        <v>0</v>
      </c>
      <c r="D15" s="4">
        <v>0</v>
      </c>
      <c r="E15" s="4">
        <v>36</v>
      </c>
      <c r="F15" s="4">
        <v>31</v>
      </c>
      <c r="G15" s="4">
        <v>39</v>
      </c>
      <c r="H15" s="4">
        <v>23</v>
      </c>
      <c r="I15" s="4">
        <v>0</v>
      </c>
      <c r="J15" s="9">
        <v>0</v>
      </c>
      <c r="K15" s="4">
        <v>0</v>
      </c>
      <c r="L15" s="4">
        <v>0</v>
      </c>
      <c r="M15" s="4">
        <v>53</v>
      </c>
      <c r="N15" s="4">
        <v>29</v>
      </c>
      <c r="O15" s="4">
        <v>30</v>
      </c>
      <c r="P15" s="4">
        <v>27</v>
      </c>
      <c r="Q15" s="9">
        <v>0</v>
      </c>
      <c r="R15" s="4">
        <v>0</v>
      </c>
      <c r="S15" s="4">
        <v>53</v>
      </c>
      <c r="T15" s="4">
        <v>53</v>
      </c>
      <c r="U15" s="4">
        <v>45</v>
      </c>
      <c r="V15" s="4">
        <v>36</v>
      </c>
      <c r="W15" s="4">
        <v>54</v>
      </c>
      <c r="X15" s="9">
        <v>0</v>
      </c>
      <c r="Y15" s="4">
        <v>0</v>
      </c>
      <c r="Z15" s="4">
        <v>47</v>
      </c>
      <c r="AA15" s="4">
        <v>39</v>
      </c>
      <c r="AB15" s="4">
        <v>35</v>
      </c>
      <c r="AC15" s="4">
        <v>44</v>
      </c>
      <c r="AD15" s="4">
        <v>41</v>
      </c>
      <c r="AE15" s="9">
        <v>0</v>
      </c>
      <c r="AF15" s="4">
        <v>0</v>
      </c>
      <c r="AG15" s="9">
        <v>30</v>
      </c>
    </row>
    <row r="16" spans="1:33" ht="15.75" thickBot="1" x14ac:dyDescent="0.3">
      <c r="A16" s="15"/>
      <c r="B16" s="14" t="s">
        <v>79</v>
      </c>
      <c r="C16" s="35">
        <v>0</v>
      </c>
      <c r="D16" s="34">
        <v>0</v>
      </c>
      <c r="E16" s="34">
        <f>E15/E14*100</f>
        <v>2.9079159935379644</v>
      </c>
      <c r="F16" s="34">
        <f t="shared" ref="F16:W16" si="6">F15/F14*100</f>
        <v>2.8890959925442683</v>
      </c>
      <c r="G16" s="34">
        <f t="shared" si="6"/>
        <v>4.0625</v>
      </c>
      <c r="H16" s="34">
        <f t="shared" si="6"/>
        <v>2.5527192008879025</v>
      </c>
      <c r="I16" s="34">
        <v>0</v>
      </c>
      <c r="J16" s="35">
        <v>0</v>
      </c>
      <c r="K16" s="34">
        <v>0</v>
      </c>
      <c r="L16" s="34">
        <v>0</v>
      </c>
      <c r="M16" s="34">
        <f t="shared" si="6"/>
        <v>4.274193548387097</v>
      </c>
      <c r="N16" s="34">
        <f t="shared" si="6"/>
        <v>2.5709219858156027</v>
      </c>
      <c r="O16" s="34">
        <f t="shared" si="6"/>
        <v>3.0395136778115504</v>
      </c>
      <c r="P16" s="34">
        <f t="shared" si="6"/>
        <v>2.6061776061776061</v>
      </c>
      <c r="Q16" s="35">
        <v>0</v>
      </c>
      <c r="R16" s="34">
        <v>0</v>
      </c>
      <c r="S16" s="34">
        <f t="shared" si="6"/>
        <v>3.8573508005822417</v>
      </c>
      <c r="T16" s="34">
        <f t="shared" si="6"/>
        <v>4.102167182662539</v>
      </c>
      <c r="U16" s="34">
        <f t="shared" si="6"/>
        <v>3.5074045206547151</v>
      </c>
      <c r="V16" s="34">
        <f t="shared" si="6"/>
        <v>3.14410480349345</v>
      </c>
      <c r="W16" s="34">
        <f t="shared" si="6"/>
        <v>4.069329314242653</v>
      </c>
      <c r="X16" s="35">
        <v>0</v>
      </c>
      <c r="Y16" s="34">
        <v>0</v>
      </c>
      <c r="Z16" s="34">
        <f t="shared" ref="Z16:AG16" si="7">Z15/Z14*100</f>
        <v>2.4671916010498687</v>
      </c>
      <c r="AA16" s="34">
        <f t="shared" si="7"/>
        <v>2.6712328767123288</v>
      </c>
      <c r="AB16" s="34">
        <f t="shared" si="7"/>
        <v>2.5678650036683783</v>
      </c>
      <c r="AC16" s="34">
        <f t="shared" si="7"/>
        <v>3.0877192982456143</v>
      </c>
      <c r="AD16" s="34">
        <f t="shared" si="7"/>
        <v>2.9948867786705624</v>
      </c>
      <c r="AE16" s="35">
        <v>0</v>
      </c>
      <c r="AF16" s="34">
        <v>0</v>
      </c>
      <c r="AG16" s="35">
        <f t="shared" si="7"/>
        <v>1.8564356435643563</v>
      </c>
    </row>
    <row r="17" spans="1:33" x14ac:dyDescent="0.25">
      <c r="A17" s="7"/>
      <c r="B17" s="16" t="s">
        <v>12</v>
      </c>
      <c r="C17" s="13">
        <v>0</v>
      </c>
      <c r="D17" s="12">
        <v>0</v>
      </c>
      <c r="E17" s="12">
        <v>1337</v>
      </c>
      <c r="F17" s="12">
        <v>1257</v>
      </c>
      <c r="G17" s="12">
        <v>1099</v>
      </c>
      <c r="H17" s="12">
        <v>1101</v>
      </c>
      <c r="I17" s="12">
        <v>0</v>
      </c>
      <c r="J17" s="13">
        <v>0</v>
      </c>
      <c r="K17" s="12">
        <v>0</v>
      </c>
      <c r="L17" s="12">
        <v>0</v>
      </c>
      <c r="M17" s="12">
        <v>1284</v>
      </c>
      <c r="N17" s="12">
        <v>1237</v>
      </c>
      <c r="O17" s="12">
        <v>1127</v>
      </c>
      <c r="P17" s="12">
        <v>1192</v>
      </c>
      <c r="Q17" s="13">
        <v>0</v>
      </c>
      <c r="R17" s="12">
        <v>0</v>
      </c>
      <c r="S17" s="12">
        <v>1337</v>
      </c>
      <c r="T17" s="12">
        <v>1294</v>
      </c>
      <c r="U17" s="12">
        <v>1206</v>
      </c>
      <c r="V17" s="12">
        <v>1197</v>
      </c>
      <c r="W17" s="12">
        <v>1267</v>
      </c>
      <c r="X17" s="13">
        <v>0</v>
      </c>
      <c r="Y17" s="12">
        <v>0</v>
      </c>
      <c r="Z17" s="12">
        <v>1409</v>
      </c>
      <c r="AA17" s="12">
        <v>1347</v>
      </c>
      <c r="AB17" s="12">
        <v>1178</v>
      </c>
      <c r="AC17" s="12">
        <v>1315</v>
      </c>
      <c r="AD17" s="12">
        <v>1353</v>
      </c>
      <c r="AE17" s="13">
        <v>0</v>
      </c>
      <c r="AF17" s="12">
        <v>0</v>
      </c>
      <c r="AG17" s="13">
        <v>1419</v>
      </c>
    </row>
    <row r="18" spans="1:33" x14ac:dyDescent="0.25">
      <c r="A18" s="15"/>
      <c r="B18" s="14" t="s">
        <v>15</v>
      </c>
      <c r="C18" s="9">
        <v>0</v>
      </c>
      <c r="D18" s="4">
        <v>0</v>
      </c>
      <c r="E18" s="4">
        <v>19</v>
      </c>
      <c r="F18" s="4">
        <v>14</v>
      </c>
      <c r="G18" s="4">
        <v>15</v>
      </c>
      <c r="H18" s="4">
        <v>11</v>
      </c>
      <c r="I18" s="4">
        <v>0</v>
      </c>
      <c r="J18" s="9">
        <v>0</v>
      </c>
      <c r="K18" s="4">
        <v>0</v>
      </c>
      <c r="L18" s="4">
        <v>0</v>
      </c>
      <c r="M18" s="4">
        <v>17</v>
      </c>
      <c r="N18" s="4">
        <v>17</v>
      </c>
      <c r="O18" s="4">
        <v>8</v>
      </c>
      <c r="P18" s="4">
        <v>18</v>
      </c>
      <c r="Q18" s="9">
        <v>0</v>
      </c>
      <c r="R18" s="4">
        <v>0</v>
      </c>
      <c r="S18" s="4">
        <v>17</v>
      </c>
      <c r="T18" s="4">
        <v>20</v>
      </c>
      <c r="U18" s="4">
        <v>13</v>
      </c>
      <c r="V18" s="4">
        <v>9</v>
      </c>
      <c r="W18" s="4">
        <v>19</v>
      </c>
      <c r="X18" s="9">
        <v>0</v>
      </c>
      <c r="Y18" s="4">
        <v>0</v>
      </c>
      <c r="Z18" s="4">
        <v>17</v>
      </c>
      <c r="AA18" s="4">
        <v>21</v>
      </c>
      <c r="AB18" s="4">
        <v>14</v>
      </c>
      <c r="AC18" s="4">
        <v>12</v>
      </c>
      <c r="AD18" s="4">
        <v>15</v>
      </c>
      <c r="AE18" s="9">
        <v>0</v>
      </c>
      <c r="AF18" s="4">
        <v>0</v>
      </c>
      <c r="AG18" s="9">
        <v>12</v>
      </c>
    </row>
    <row r="19" spans="1:33" ht="15.75" thickBot="1" x14ac:dyDescent="0.3">
      <c r="A19" s="15"/>
      <c r="B19" s="14" t="s">
        <v>79</v>
      </c>
      <c r="C19" s="35">
        <v>0</v>
      </c>
      <c r="D19" s="34">
        <v>0</v>
      </c>
      <c r="E19" s="34">
        <f>E18/E17*100</f>
        <v>1.4210919970082274</v>
      </c>
      <c r="F19" s="34">
        <f t="shared" ref="F19:G19" si="8">F18/F17*100</f>
        <v>1.1137629276054097</v>
      </c>
      <c r="G19" s="34">
        <f t="shared" si="8"/>
        <v>1.3648771610555051</v>
      </c>
      <c r="H19" s="34">
        <f>H18/H17*100</f>
        <v>0.99909173478655766</v>
      </c>
      <c r="I19" s="34">
        <v>0</v>
      </c>
      <c r="J19" s="35">
        <v>0</v>
      </c>
      <c r="K19" s="34">
        <v>0</v>
      </c>
      <c r="L19" s="34">
        <v>0</v>
      </c>
      <c r="M19" s="34">
        <f t="shared" ref="M19:P19" si="9">M18/M17*100</f>
        <v>1.32398753894081</v>
      </c>
      <c r="N19" s="34">
        <f t="shared" si="9"/>
        <v>1.3742926434923202</v>
      </c>
      <c r="O19" s="34">
        <f t="shared" si="9"/>
        <v>0.70984915705412599</v>
      </c>
      <c r="P19" s="34">
        <f t="shared" si="9"/>
        <v>1.5100671140939599</v>
      </c>
      <c r="Q19" s="35">
        <v>0</v>
      </c>
      <c r="R19" s="34">
        <v>0</v>
      </c>
      <c r="S19" s="34">
        <f t="shared" ref="S19:W19" si="10">S18/S17*100</f>
        <v>1.2715033657442034</v>
      </c>
      <c r="T19" s="34">
        <f>T18/T17*100</f>
        <v>1.545595054095827</v>
      </c>
      <c r="U19" s="34">
        <f t="shared" si="10"/>
        <v>1.0779436152570481</v>
      </c>
      <c r="V19" s="34">
        <f t="shared" si="10"/>
        <v>0.75187969924812026</v>
      </c>
      <c r="W19" s="34">
        <f t="shared" si="10"/>
        <v>1.499605367008682</v>
      </c>
      <c r="X19" s="35">
        <v>0</v>
      </c>
      <c r="Y19" s="34">
        <v>0</v>
      </c>
      <c r="Z19" s="34">
        <f t="shared" ref="Z19:AG19" si="11">Z18/Z17*100</f>
        <v>1.2065294535131299</v>
      </c>
      <c r="AA19" s="34">
        <f>AA18/AA17*100</f>
        <v>1.5590200445434299</v>
      </c>
      <c r="AB19" s="34">
        <f t="shared" si="11"/>
        <v>1.1884550084889642</v>
      </c>
      <c r="AC19" s="34">
        <f t="shared" si="11"/>
        <v>0.9125475285171103</v>
      </c>
      <c r="AD19" s="34">
        <f t="shared" si="11"/>
        <v>1.1086474501108647</v>
      </c>
      <c r="AE19" s="35">
        <v>0</v>
      </c>
      <c r="AF19" s="34">
        <v>0</v>
      </c>
      <c r="AG19" s="35">
        <f t="shared" si="11"/>
        <v>0.84566596194503174</v>
      </c>
    </row>
    <row r="20" spans="1:33" x14ac:dyDescent="0.25">
      <c r="A20" s="7" t="s">
        <v>17</v>
      </c>
      <c r="B20" s="16" t="s">
        <v>18</v>
      </c>
      <c r="C20" s="13">
        <f t="shared" ref="C20:J21" si="12">C7+C14</f>
        <v>262</v>
      </c>
      <c r="D20" s="12">
        <f t="shared" si="12"/>
        <v>317</v>
      </c>
      <c r="E20" s="12">
        <f t="shared" si="12"/>
        <v>1575</v>
      </c>
      <c r="F20" s="12">
        <f t="shared" si="12"/>
        <v>1383</v>
      </c>
      <c r="G20" s="12">
        <f t="shared" si="12"/>
        <v>1250</v>
      </c>
      <c r="H20" s="12">
        <f t="shared" si="12"/>
        <v>1182</v>
      </c>
      <c r="I20" s="12">
        <f t="shared" si="12"/>
        <v>343</v>
      </c>
      <c r="J20" s="13">
        <f t="shared" si="12"/>
        <v>321</v>
      </c>
      <c r="K20" s="12">
        <f t="shared" ref="K20:Q20" si="13">K7+K14</f>
        <v>364</v>
      </c>
      <c r="L20" s="12">
        <f t="shared" si="13"/>
        <v>378</v>
      </c>
      <c r="M20" s="12">
        <f t="shared" si="13"/>
        <v>1647</v>
      </c>
      <c r="N20" s="12">
        <f>N7+N14</f>
        <v>1470</v>
      </c>
      <c r="O20" s="12">
        <f t="shared" si="13"/>
        <v>1300</v>
      </c>
      <c r="P20" s="12">
        <f t="shared" si="13"/>
        <v>1310</v>
      </c>
      <c r="Q20" s="13">
        <f t="shared" si="13"/>
        <v>317</v>
      </c>
      <c r="R20" s="12">
        <f t="shared" ref="R20:T20" si="14">R7+R14</f>
        <v>277</v>
      </c>
      <c r="S20" s="12">
        <f t="shared" si="14"/>
        <v>1766</v>
      </c>
      <c r="T20" s="12">
        <f t="shared" si="14"/>
        <v>1618</v>
      </c>
      <c r="U20" s="12">
        <f>U7+U14</f>
        <v>1647</v>
      </c>
      <c r="V20" s="12">
        <f t="shared" ref="V20:AA20" si="15">V7+V14</f>
        <v>1520</v>
      </c>
      <c r="W20" s="12">
        <f t="shared" si="15"/>
        <v>1723</v>
      </c>
      <c r="X20" s="13">
        <f t="shared" si="15"/>
        <v>394</v>
      </c>
      <c r="Y20" s="12">
        <f t="shared" si="15"/>
        <v>455</v>
      </c>
      <c r="Z20" s="12">
        <f t="shared" si="15"/>
        <v>2425</v>
      </c>
      <c r="AA20" s="12">
        <f t="shared" si="15"/>
        <v>1915</v>
      </c>
      <c r="AB20" s="12">
        <f>AB7+AB14</f>
        <v>1843</v>
      </c>
      <c r="AC20" s="12">
        <f t="shared" ref="AC20:AE20" si="16">AC7+AC14</f>
        <v>1682</v>
      </c>
      <c r="AD20" s="12">
        <f t="shared" si="16"/>
        <v>1658</v>
      </c>
      <c r="AE20" s="13">
        <f t="shared" si="16"/>
        <v>385</v>
      </c>
      <c r="AF20" s="12">
        <f t="shared" ref="AF20:AG20" si="17">AF7+AF14</f>
        <v>288</v>
      </c>
      <c r="AG20" s="13">
        <f t="shared" si="17"/>
        <v>1973</v>
      </c>
    </row>
    <row r="21" spans="1:33" x14ac:dyDescent="0.25">
      <c r="A21" s="15" t="s">
        <v>19</v>
      </c>
      <c r="B21" s="14" t="s">
        <v>21</v>
      </c>
      <c r="C21" s="9">
        <f t="shared" si="12"/>
        <v>14</v>
      </c>
      <c r="D21" s="4">
        <f t="shared" si="12"/>
        <v>17</v>
      </c>
      <c r="E21" s="4">
        <f t="shared" si="12"/>
        <v>57</v>
      </c>
      <c r="F21" s="4">
        <f t="shared" si="12"/>
        <v>48</v>
      </c>
      <c r="G21" s="4">
        <f t="shared" si="12"/>
        <v>59</v>
      </c>
      <c r="H21" s="4">
        <f t="shared" si="12"/>
        <v>35</v>
      </c>
      <c r="I21" s="4">
        <f t="shared" si="12"/>
        <v>23</v>
      </c>
      <c r="J21" s="9">
        <f t="shared" si="12"/>
        <v>29</v>
      </c>
      <c r="K21" s="4">
        <f t="shared" ref="K21:Q21" si="18">K8+K15</f>
        <v>16</v>
      </c>
      <c r="L21" s="4">
        <f t="shared" si="18"/>
        <v>20</v>
      </c>
      <c r="M21" s="4">
        <f t="shared" si="18"/>
        <v>77</v>
      </c>
      <c r="N21" s="4">
        <f>N8+N15</f>
        <v>52</v>
      </c>
      <c r="O21" s="4">
        <f t="shared" si="18"/>
        <v>50</v>
      </c>
      <c r="P21" s="4">
        <f t="shared" si="18"/>
        <v>42</v>
      </c>
      <c r="Q21" s="9">
        <f t="shared" si="18"/>
        <v>9</v>
      </c>
      <c r="R21" s="4">
        <f t="shared" ref="R21:T21" si="19">R8+R15</f>
        <v>35</v>
      </c>
      <c r="S21" s="4">
        <f t="shared" si="19"/>
        <v>69</v>
      </c>
      <c r="T21" s="4">
        <f t="shared" si="19"/>
        <v>65</v>
      </c>
      <c r="U21" s="4">
        <f>U8+U15</f>
        <v>65</v>
      </c>
      <c r="V21" s="4">
        <f t="shared" ref="V21:AA21" si="20">V8+V15</f>
        <v>65</v>
      </c>
      <c r="W21" s="4">
        <f t="shared" si="20"/>
        <v>72</v>
      </c>
      <c r="X21" s="9">
        <f t="shared" si="20"/>
        <v>18</v>
      </c>
      <c r="Y21" s="4">
        <f t="shared" si="20"/>
        <v>22</v>
      </c>
      <c r="Z21" s="4">
        <f t="shared" si="20"/>
        <v>54</v>
      </c>
      <c r="AA21" s="4">
        <f t="shared" si="20"/>
        <v>56</v>
      </c>
      <c r="AB21" s="4">
        <f>AB8+AB15</f>
        <v>46</v>
      </c>
      <c r="AC21" s="4">
        <f t="shared" ref="AC21:AE21" si="21">AC8+AC15</f>
        <v>52</v>
      </c>
      <c r="AD21" s="4">
        <f t="shared" si="21"/>
        <v>52</v>
      </c>
      <c r="AE21" s="9">
        <f t="shared" si="21"/>
        <v>15</v>
      </c>
      <c r="AF21" s="4">
        <f t="shared" ref="AF21:AG21" si="22">AF8+AF15</f>
        <v>13</v>
      </c>
      <c r="AG21" s="9">
        <f t="shared" si="22"/>
        <v>48</v>
      </c>
    </row>
    <row r="22" spans="1:33" ht="15.75" thickBot="1" x14ac:dyDescent="0.3">
      <c r="A22" s="15"/>
      <c r="B22" s="14" t="s">
        <v>79</v>
      </c>
      <c r="C22" s="35">
        <f>C21/C20*100</f>
        <v>5.343511450381679</v>
      </c>
      <c r="D22" s="34">
        <f>D21/D20*100</f>
        <v>5.3627760252365935</v>
      </c>
      <c r="E22" s="34">
        <f t="shared" ref="E22:J22" si="23">E21/E20*100</f>
        <v>3.6190476190476191</v>
      </c>
      <c r="F22" s="34">
        <f t="shared" si="23"/>
        <v>3.4707158351409979</v>
      </c>
      <c r="G22" s="34">
        <f>G21/G20*100</f>
        <v>4.72</v>
      </c>
      <c r="H22" s="34">
        <f t="shared" si="23"/>
        <v>2.9610829103214891</v>
      </c>
      <c r="I22" s="34">
        <f t="shared" si="23"/>
        <v>6.7055393586005829</v>
      </c>
      <c r="J22" s="35">
        <f t="shared" si="23"/>
        <v>9.0342679127725845</v>
      </c>
      <c r="K22" s="34">
        <f>K21/K20*100</f>
        <v>4.395604395604396</v>
      </c>
      <c r="L22" s="34">
        <f t="shared" ref="L22:M22" si="24">L21/L20*100</f>
        <v>5.2910052910052912</v>
      </c>
      <c r="M22" s="34">
        <f t="shared" si="24"/>
        <v>4.6751669702489371</v>
      </c>
      <c r="N22" s="34">
        <f>N21/N20*100</f>
        <v>3.5374149659863949</v>
      </c>
      <c r="O22" s="34">
        <f t="shared" ref="O22:Q22" si="25">O21/O20*100</f>
        <v>3.8461538461538463</v>
      </c>
      <c r="P22" s="34">
        <f t="shared" si="25"/>
        <v>3.2061068702290076</v>
      </c>
      <c r="Q22" s="35">
        <f t="shared" si="25"/>
        <v>2.8391167192429023</v>
      </c>
      <c r="R22" s="34">
        <f>R21/R20*100</f>
        <v>12.63537906137184</v>
      </c>
      <c r="S22" s="34">
        <f t="shared" ref="S22:T22" si="26">S21/S20*100</f>
        <v>3.9071347678369195</v>
      </c>
      <c r="T22" s="34">
        <f t="shared" si="26"/>
        <v>4.0173053152039557</v>
      </c>
      <c r="U22" s="34">
        <f>U21/U20*100</f>
        <v>3.9465695203400117</v>
      </c>
      <c r="V22" s="34">
        <f t="shared" ref="V22:X22" si="27">V21/V20*100</f>
        <v>4.2763157894736841</v>
      </c>
      <c r="W22" s="34">
        <f t="shared" si="27"/>
        <v>4.1787579802669761</v>
      </c>
      <c r="X22" s="35">
        <f t="shared" si="27"/>
        <v>4.5685279187817258</v>
      </c>
      <c r="Y22" s="34">
        <f>Y21/Y20*100</f>
        <v>4.8351648351648358</v>
      </c>
      <c r="Z22" s="34">
        <f t="shared" ref="Z22:AA22" si="28">Z21/Z20*100</f>
        <v>2.2268041237113403</v>
      </c>
      <c r="AA22" s="34">
        <f t="shared" si="28"/>
        <v>2.9242819843342036</v>
      </c>
      <c r="AB22" s="34">
        <f>AB21/AB20*100</f>
        <v>2.4959305480195333</v>
      </c>
      <c r="AC22" s="34">
        <f t="shared" ref="AC22:AE22" si="29">AC21/AC20*100</f>
        <v>3.0915576694411415</v>
      </c>
      <c r="AD22" s="34">
        <f t="shared" si="29"/>
        <v>3.1363088057901085</v>
      </c>
      <c r="AE22" s="35">
        <f t="shared" si="29"/>
        <v>3.8961038961038961</v>
      </c>
      <c r="AF22" s="34">
        <f t="shared" ref="AF22:AG22" si="30">AF21/AF20*100</f>
        <v>4.5138888888888884</v>
      </c>
      <c r="AG22" s="35">
        <f t="shared" si="30"/>
        <v>2.4328433857070451</v>
      </c>
    </row>
    <row r="23" spans="1:33" x14ac:dyDescent="0.25">
      <c r="A23" s="7" t="s">
        <v>20</v>
      </c>
      <c r="B23" s="16" t="s">
        <v>18</v>
      </c>
      <c r="C23" s="13">
        <f>C10+C17</f>
        <v>378</v>
      </c>
      <c r="D23" s="12">
        <f t="shared" ref="D23:J23" si="31">D10+D17</f>
        <v>411</v>
      </c>
      <c r="E23" s="12">
        <f t="shared" si="31"/>
        <v>1877</v>
      </c>
      <c r="F23" s="12">
        <f t="shared" si="31"/>
        <v>1730</v>
      </c>
      <c r="G23" s="12">
        <f t="shared" si="31"/>
        <v>1582</v>
      </c>
      <c r="H23" s="12">
        <f t="shared" si="31"/>
        <v>1574</v>
      </c>
      <c r="I23" s="12">
        <f t="shared" si="31"/>
        <v>460</v>
      </c>
      <c r="J23" s="13">
        <f t="shared" si="31"/>
        <v>468</v>
      </c>
      <c r="K23" s="12">
        <f t="shared" ref="K23:Q23" si="32">K10+K17</f>
        <v>431</v>
      </c>
      <c r="L23" s="12">
        <f t="shared" si="32"/>
        <v>501</v>
      </c>
      <c r="M23" s="12">
        <f t="shared" si="32"/>
        <v>1904</v>
      </c>
      <c r="N23" s="12">
        <f t="shared" si="32"/>
        <v>1677</v>
      </c>
      <c r="O23" s="12">
        <f t="shared" si="32"/>
        <v>1601</v>
      </c>
      <c r="P23" s="12">
        <f t="shared" si="32"/>
        <v>1609</v>
      </c>
      <c r="Q23" s="13">
        <f t="shared" si="32"/>
        <v>407</v>
      </c>
      <c r="R23" s="12">
        <f t="shared" ref="R23:X23" si="33">R10+R17</f>
        <v>314</v>
      </c>
      <c r="S23" s="12">
        <f t="shared" si="33"/>
        <v>1828</v>
      </c>
      <c r="T23" s="12">
        <f t="shared" si="33"/>
        <v>1702</v>
      </c>
      <c r="U23" s="12">
        <f t="shared" si="33"/>
        <v>1753</v>
      </c>
      <c r="V23" s="12">
        <f t="shared" si="33"/>
        <v>1631</v>
      </c>
      <c r="W23" s="12">
        <f t="shared" si="33"/>
        <v>1695</v>
      </c>
      <c r="X23" s="13">
        <f t="shared" si="33"/>
        <v>344</v>
      </c>
      <c r="Y23" s="12">
        <f t="shared" ref="Y23:AE23" si="34">Y10+Y17</f>
        <v>511</v>
      </c>
      <c r="Z23" s="12">
        <f t="shared" si="34"/>
        <v>1989</v>
      </c>
      <c r="AA23" s="12">
        <f t="shared" si="34"/>
        <v>1941</v>
      </c>
      <c r="AB23" s="12">
        <f t="shared" si="34"/>
        <v>1698</v>
      </c>
      <c r="AC23" s="12">
        <f t="shared" si="34"/>
        <v>1879</v>
      </c>
      <c r="AD23" s="12">
        <f t="shared" si="34"/>
        <v>1898</v>
      </c>
      <c r="AE23" s="13">
        <f t="shared" si="34"/>
        <v>517</v>
      </c>
      <c r="AF23" s="12">
        <f t="shared" ref="AF23:AG23" si="35">AF10+AF17</f>
        <v>509</v>
      </c>
      <c r="AG23" s="13">
        <f t="shared" si="35"/>
        <v>1953</v>
      </c>
    </row>
    <row r="24" spans="1:33" x14ac:dyDescent="0.25">
      <c r="A24" s="15"/>
      <c r="B24" s="14" t="s">
        <v>21</v>
      </c>
      <c r="C24" s="9">
        <f>C18+C11</f>
        <v>5</v>
      </c>
      <c r="D24" s="4">
        <f t="shared" ref="D24:J24" si="36">D18+D11</f>
        <v>8</v>
      </c>
      <c r="E24" s="4">
        <f t="shared" si="36"/>
        <v>30</v>
      </c>
      <c r="F24" s="4">
        <f t="shared" si="36"/>
        <v>22</v>
      </c>
      <c r="G24" s="4">
        <f t="shared" si="36"/>
        <v>23</v>
      </c>
      <c r="H24" s="4">
        <f t="shared" si="36"/>
        <v>18</v>
      </c>
      <c r="I24" s="4">
        <f t="shared" si="36"/>
        <v>7</v>
      </c>
      <c r="J24" s="9">
        <f t="shared" si="36"/>
        <v>11</v>
      </c>
      <c r="K24" s="4">
        <f t="shared" ref="K24:Q24" si="37">K18+K11</f>
        <v>7</v>
      </c>
      <c r="L24" s="4">
        <f t="shared" si="37"/>
        <v>5</v>
      </c>
      <c r="M24" s="4">
        <f t="shared" si="37"/>
        <v>19</v>
      </c>
      <c r="N24" s="4">
        <f t="shared" si="37"/>
        <v>20</v>
      </c>
      <c r="O24" s="4">
        <f t="shared" si="37"/>
        <v>14</v>
      </c>
      <c r="P24" s="4">
        <f t="shared" si="37"/>
        <v>22</v>
      </c>
      <c r="Q24" s="9">
        <f t="shared" si="37"/>
        <v>3</v>
      </c>
      <c r="R24" s="4">
        <f t="shared" ref="R24:X24" si="38">R18+R11</f>
        <v>14</v>
      </c>
      <c r="S24" s="4">
        <f t="shared" si="38"/>
        <v>23</v>
      </c>
      <c r="T24" s="4">
        <f t="shared" si="38"/>
        <v>30</v>
      </c>
      <c r="U24" s="4">
        <f t="shared" si="38"/>
        <v>25</v>
      </c>
      <c r="V24" s="4">
        <f t="shared" si="38"/>
        <v>20</v>
      </c>
      <c r="W24" s="4">
        <f t="shared" si="38"/>
        <v>28</v>
      </c>
      <c r="X24" s="9">
        <f t="shared" si="38"/>
        <v>4</v>
      </c>
      <c r="Y24" s="4">
        <f t="shared" ref="Y24:AE24" si="39">Y18+Y11</f>
        <v>5</v>
      </c>
      <c r="Z24" s="4">
        <f t="shared" si="39"/>
        <v>22</v>
      </c>
      <c r="AA24" s="4">
        <f t="shared" si="39"/>
        <v>26</v>
      </c>
      <c r="AB24" s="4">
        <f t="shared" si="39"/>
        <v>17</v>
      </c>
      <c r="AC24" s="4">
        <f t="shared" si="39"/>
        <v>18</v>
      </c>
      <c r="AD24" s="4">
        <f t="shared" si="39"/>
        <v>19</v>
      </c>
      <c r="AE24" s="9">
        <f t="shared" si="39"/>
        <v>2</v>
      </c>
      <c r="AF24" s="4">
        <f t="shared" ref="AF24:AG24" si="40">AF18+AF11</f>
        <v>3</v>
      </c>
      <c r="AG24" s="9">
        <f t="shared" si="40"/>
        <v>21</v>
      </c>
    </row>
    <row r="25" spans="1:33" ht="15.75" thickBot="1" x14ac:dyDescent="0.3">
      <c r="A25" s="3"/>
      <c r="B25" s="14" t="s">
        <v>79</v>
      </c>
      <c r="C25" s="35">
        <f>C24/C23*100</f>
        <v>1.3227513227513228</v>
      </c>
      <c r="D25" s="38">
        <f>D24/D23*100</f>
        <v>1.9464720194647203</v>
      </c>
      <c r="E25" s="36">
        <f t="shared" ref="E25:J25" si="41">E24/E23*100</f>
        <v>1.5982951518380393</v>
      </c>
      <c r="F25" s="36">
        <f t="shared" si="41"/>
        <v>1.2716763005780347</v>
      </c>
      <c r="G25" s="36">
        <f t="shared" si="41"/>
        <v>1.4538558786346398</v>
      </c>
      <c r="H25" s="36">
        <f t="shared" si="41"/>
        <v>1.1435832274459974</v>
      </c>
      <c r="I25" s="36">
        <f t="shared" si="41"/>
        <v>1.5217391304347827</v>
      </c>
      <c r="J25" s="36">
        <f t="shared" si="41"/>
        <v>2.3504273504273505</v>
      </c>
      <c r="K25" s="38">
        <f>K24/K23*100</f>
        <v>1.6241299303944314</v>
      </c>
      <c r="L25" s="36">
        <f t="shared" ref="L25:Q25" si="42">L24/L23*100</f>
        <v>0.99800399201596801</v>
      </c>
      <c r="M25" s="36">
        <f t="shared" si="42"/>
        <v>0.99789915966386544</v>
      </c>
      <c r="N25" s="36">
        <f t="shared" si="42"/>
        <v>1.1926058437686344</v>
      </c>
      <c r="O25" s="36">
        <f t="shared" si="42"/>
        <v>0.8744534665833853</v>
      </c>
      <c r="P25" s="36">
        <f t="shared" si="42"/>
        <v>1.3673088875077688</v>
      </c>
      <c r="Q25" s="36">
        <f t="shared" si="42"/>
        <v>0.73710073710073709</v>
      </c>
      <c r="R25" s="38">
        <f>R24/R23*100</f>
        <v>4.4585987261146496</v>
      </c>
      <c r="S25" s="36">
        <f t="shared" ref="S25:X25" si="43">S24/S23*100</f>
        <v>1.2582056892778994</v>
      </c>
      <c r="T25" s="36">
        <f t="shared" si="43"/>
        <v>1.762632197414806</v>
      </c>
      <c r="U25" s="36">
        <f t="shared" si="43"/>
        <v>1.4261266400456361</v>
      </c>
      <c r="V25" s="36">
        <f t="shared" si="43"/>
        <v>1.226241569589209</v>
      </c>
      <c r="W25" s="36">
        <f t="shared" si="43"/>
        <v>1.6519174041297935</v>
      </c>
      <c r="X25" s="36">
        <f t="shared" si="43"/>
        <v>1.1627906976744187</v>
      </c>
      <c r="Y25" s="38">
        <f>Y24/Y23*100</f>
        <v>0.97847358121330719</v>
      </c>
      <c r="Z25" s="36">
        <f t="shared" ref="Z25:AE25" si="44">Z24/Z23*100</f>
        <v>1.1060834590246356</v>
      </c>
      <c r="AA25" s="36">
        <f t="shared" si="44"/>
        <v>1.3395157135497167</v>
      </c>
      <c r="AB25" s="36">
        <f t="shared" si="44"/>
        <v>1.0011778563015312</v>
      </c>
      <c r="AC25" s="36">
        <f t="shared" si="44"/>
        <v>0.95795635976583282</v>
      </c>
      <c r="AD25" s="36">
        <f t="shared" si="44"/>
        <v>1.0010537407797682</v>
      </c>
      <c r="AE25" s="36">
        <f t="shared" si="44"/>
        <v>0.38684719535783368</v>
      </c>
      <c r="AF25" s="37">
        <f t="shared" ref="AF25:AG25" si="45">AF24/AF23*100</f>
        <v>0.58939096267190572</v>
      </c>
      <c r="AG25" s="36">
        <f t="shared" si="45"/>
        <v>1.0752688172043012</v>
      </c>
    </row>
    <row r="26" spans="1:33" x14ac:dyDescent="0.25">
      <c r="A26" s="40" t="s">
        <v>88</v>
      </c>
      <c r="B26" s="16"/>
      <c r="C26" s="12"/>
      <c r="AE26" s="4"/>
      <c r="AG26" s="4"/>
    </row>
    <row r="27" spans="1:33" x14ac:dyDescent="0.25">
      <c r="A27" t="s">
        <v>87</v>
      </c>
      <c r="V27" s="41"/>
    </row>
    <row r="28" spans="1:33" x14ac:dyDescent="0.25">
      <c r="V28" s="41"/>
    </row>
  </sheetData>
  <mergeCells count="7">
    <mergeCell ref="A4:B5"/>
    <mergeCell ref="AF3:AG3"/>
    <mergeCell ref="A3:B3"/>
    <mergeCell ref="D3:J3"/>
    <mergeCell ref="K3:Q3"/>
    <mergeCell ref="R3:X3"/>
    <mergeCell ref="Y3:AE3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52F0-E0D1-4FC3-BE90-9E71F833B53F}">
  <dimension ref="A1:AH28"/>
  <sheetViews>
    <sheetView zoomScale="80" zoomScaleNormal="80" workbookViewId="0">
      <selection activeCell="AF11" sqref="AF11"/>
    </sheetView>
  </sheetViews>
  <sheetFormatPr baseColWidth="10" defaultRowHeight="15" x14ac:dyDescent="0.25"/>
  <cols>
    <col min="2" max="2" width="30.28515625" bestFit="1" customWidth="1"/>
    <col min="3" max="5" width="5.140625" bestFit="1" customWidth="1"/>
    <col min="6" max="6" width="5.5703125" bestFit="1" customWidth="1"/>
    <col min="7" max="8" width="4.42578125" bestFit="1" customWidth="1"/>
    <col min="9" max="13" width="5.5703125" bestFit="1" customWidth="1"/>
    <col min="14" max="14" width="4.42578125" bestFit="1" customWidth="1"/>
    <col min="15" max="15" width="4.5703125" bestFit="1" customWidth="1"/>
    <col min="16" max="20" width="5.5703125" bestFit="1" customWidth="1"/>
    <col min="21" max="22" width="4.42578125" bestFit="1" customWidth="1"/>
    <col min="23" max="27" width="5.5703125" bestFit="1" customWidth="1"/>
    <col min="28" max="28" width="8.85546875" bestFit="1" customWidth="1"/>
    <col min="29" max="29" width="4.42578125" bestFit="1" customWidth="1"/>
    <col min="30" max="32" width="5.5703125" bestFit="1" customWidth="1"/>
  </cols>
  <sheetData>
    <row r="1" spans="1:34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34" ht="15.75" thickBot="1" x14ac:dyDescent="0.3">
      <c r="A2" s="1" t="s">
        <v>89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34" ht="15.75" thickBot="1" x14ac:dyDescent="0.3">
      <c r="A3" s="58" t="s">
        <v>0</v>
      </c>
      <c r="B3" s="59"/>
      <c r="C3" s="62" t="s">
        <v>74</v>
      </c>
      <c r="D3" s="62"/>
      <c r="E3" s="62"/>
      <c r="F3" s="62"/>
      <c r="G3" s="61"/>
      <c r="H3" s="60" t="s">
        <v>90</v>
      </c>
      <c r="I3" s="62"/>
      <c r="J3" s="62"/>
      <c r="K3" s="62"/>
      <c r="L3" s="62"/>
      <c r="M3" s="62"/>
      <c r="N3" s="61"/>
      <c r="O3" s="60" t="s">
        <v>91</v>
      </c>
      <c r="P3" s="62"/>
      <c r="Q3" s="62"/>
      <c r="R3" s="62"/>
      <c r="S3" s="62"/>
      <c r="T3" s="62"/>
      <c r="U3" s="62"/>
      <c r="V3" s="60" t="s">
        <v>92</v>
      </c>
      <c r="W3" s="62"/>
      <c r="X3" s="62"/>
      <c r="Y3" s="62"/>
      <c r="Z3" s="62"/>
      <c r="AA3" s="62"/>
      <c r="AB3" s="61"/>
      <c r="AC3" s="62" t="s">
        <v>93</v>
      </c>
      <c r="AD3" s="62"/>
      <c r="AE3" s="62"/>
      <c r="AF3" s="62"/>
    </row>
    <row r="4" spans="1:34" x14ac:dyDescent="0.25">
      <c r="A4" s="54" t="s">
        <v>100</v>
      </c>
      <c r="B4" s="55"/>
      <c r="C4" s="27" t="s">
        <v>8</v>
      </c>
      <c r="D4" s="27" t="s">
        <v>8</v>
      </c>
      <c r="E4" s="27" t="s">
        <v>9</v>
      </c>
      <c r="F4" s="27" t="s">
        <v>4</v>
      </c>
      <c r="G4" s="28" t="s">
        <v>5</v>
      </c>
      <c r="H4" s="29" t="s">
        <v>6</v>
      </c>
      <c r="I4" s="27" t="s">
        <v>7</v>
      </c>
      <c r="J4" s="27" t="s">
        <v>8</v>
      </c>
      <c r="K4" s="27" t="s">
        <v>8</v>
      </c>
      <c r="L4" s="27" t="s">
        <v>9</v>
      </c>
      <c r="M4" s="27" t="s">
        <v>4</v>
      </c>
      <c r="N4" s="28" t="s">
        <v>5</v>
      </c>
      <c r="O4" s="29" t="s">
        <v>6</v>
      </c>
      <c r="P4" s="27" t="s">
        <v>7</v>
      </c>
      <c r="Q4" s="27" t="s">
        <v>8</v>
      </c>
      <c r="R4" s="27" t="s">
        <v>8</v>
      </c>
      <c r="S4" s="27" t="s">
        <v>9</v>
      </c>
      <c r="T4" s="27" t="s">
        <v>4</v>
      </c>
      <c r="U4" s="27" t="s">
        <v>5</v>
      </c>
      <c r="V4" s="29" t="s">
        <v>6</v>
      </c>
      <c r="W4" s="27" t="s">
        <v>7</v>
      </c>
      <c r="X4" s="27" t="s">
        <v>8</v>
      </c>
      <c r="Y4" s="27" t="s">
        <v>8</v>
      </c>
      <c r="Z4" s="27" t="s">
        <v>9</v>
      </c>
      <c r="AA4" s="27" t="s">
        <v>4</v>
      </c>
      <c r="AB4" s="28" t="s">
        <v>5</v>
      </c>
      <c r="AC4" s="27" t="s">
        <v>6</v>
      </c>
      <c r="AD4" s="27" t="s">
        <v>7</v>
      </c>
      <c r="AE4" s="27" t="s">
        <v>8</v>
      </c>
      <c r="AF4" s="27" t="s">
        <v>8</v>
      </c>
    </row>
    <row r="5" spans="1:34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43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44">
        <v>26</v>
      </c>
      <c r="AC5" s="30">
        <v>27</v>
      </c>
      <c r="AD5" s="30">
        <v>28</v>
      </c>
      <c r="AE5" s="30">
        <v>29</v>
      </c>
      <c r="AF5" s="30">
        <v>30</v>
      </c>
    </row>
    <row r="6" spans="1:34" ht="15.75" thickBot="1" x14ac:dyDescent="0.3">
      <c r="A6" s="5" t="s">
        <v>24</v>
      </c>
      <c r="B6" s="5"/>
      <c r="C6" s="6"/>
      <c r="D6" s="6"/>
      <c r="E6" s="6"/>
      <c r="F6" s="6"/>
      <c r="G6" s="31"/>
      <c r="H6" s="6"/>
      <c r="I6" s="6"/>
      <c r="J6" s="10"/>
      <c r="K6" s="10"/>
      <c r="L6" s="10"/>
      <c r="M6" s="10"/>
      <c r="N6" s="11"/>
      <c r="O6" s="6"/>
      <c r="P6" s="6"/>
      <c r="Q6" s="6"/>
      <c r="R6" s="6"/>
      <c r="S6" s="6"/>
      <c r="T6" s="6"/>
      <c r="U6" s="6"/>
      <c r="V6" s="45"/>
      <c r="W6" s="10"/>
      <c r="X6" s="10"/>
      <c r="Y6" s="10"/>
      <c r="Z6" s="10"/>
      <c r="AA6" s="10"/>
      <c r="AB6" s="11"/>
      <c r="AC6" s="10"/>
      <c r="AD6" s="10"/>
      <c r="AE6" s="10"/>
      <c r="AF6" s="10"/>
    </row>
    <row r="7" spans="1:34" x14ac:dyDescent="0.25">
      <c r="A7" s="7"/>
      <c r="B7" s="16" t="s">
        <v>11</v>
      </c>
      <c r="C7" s="12">
        <v>368</v>
      </c>
      <c r="D7" s="12">
        <v>360</v>
      </c>
      <c r="E7" s="12">
        <v>346</v>
      </c>
      <c r="F7" s="12">
        <v>370</v>
      </c>
      <c r="G7" s="13">
        <v>381</v>
      </c>
      <c r="H7" s="4">
        <v>412</v>
      </c>
      <c r="I7" s="4">
        <v>426</v>
      </c>
      <c r="J7" s="4">
        <v>423</v>
      </c>
      <c r="K7" s="4">
        <v>354</v>
      </c>
      <c r="L7" s="4">
        <v>352</v>
      </c>
      <c r="M7" s="4">
        <v>338</v>
      </c>
      <c r="N7" s="9">
        <v>337</v>
      </c>
      <c r="O7" s="12">
        <v>280</v>
      </c>
      <c r="P7" s="12">
        <v>327</v>
      </c>
      <c r="Q7" s="12">
        <v>298</v>
      </c>
      <c r="R7" s="12">
        <v>272</v>
      </c>
      <c r="S7" s="12">
        <v>271</v>
      </c>
      <c r="T7" s="12">
        <v>259</v>
      </c>
      <c r="U7" s="12">
        <v>267</v>
      </c>
      <c r="V7" s="46">
        <v>281</v>
      </c>
      <c r="W7" s="4">
        <v>246</v>
      </c>
      <c r="X7" s="4">
        <v>267</v>
      </c>
      <c r="Y7" s="4">
        <v>235</v>
      </c>
      <c r="Z7" s="4">
        <v>214</v>
      </c>
      <c r="AA7" s="4">
        <v>191</v>
      </c>
      <c r="AB7" s="9">
        <v>200</v>
      </c>
      <c r="AC7" s="4">
        <v>262</v>
      </c>
      <c r="AD7" s="4">
        <v>222</v>
      </c>
      <c r="AE7" s="4">
        <v>242</v>
      </c>
      <c r="AF7" s="4">
        <v>239</v>
      </c>
      <c r="AH7" s="24"/>
    </row>
    <row r="8" spans="1:34" x14ac:dyDescent="0.25">
      <c r="A8" s="15"/>
      <c r="B8" s="14" t="s">
        <v>14</v>
      </c>
      <c r="C8" s="4">
        <v>12</v>
      </c>
      <c r="D8" s="4">
        <v>10</v>
      </c>
      <c r="E8" s="4">
        <v>16</v>
      </c>
      <c r="F8" s="4">
        <v>18</v>
      </c>
      <c r="G8" s="9">
        <v>27</v>
      </c>
      <c r="H8" s="4">
        <v>12</v>
      </c>
      <c r="I8" s="4">
        <v>26</v>
      </c>
      <c r="J8" s="4">
        <v>16</v>
      </c>
      <c r="K8" s="4">
        <v>9</v>
      </c>
      <c r="L8" s="4">
        <v>13</v>
      </c>
      <c r="M8" s="4">
        <v>9</v>
      </c>
      <c r="N8" s="9">
        <v>17</v>
      </c>
      <c r="O8" s="4">
        <v>19</v>
      </c>
      <c r="P8" s="4">
        <v>10</v>
      </c>
      <c r="Q8" s="4">
        <v>14</v>
      </c>
      <c r="R8" s="4">
        <v>5</v>
      </c>
      <c r="S8" s="4">
        <v>17</v>
      </c>
      <c r="T8" s="4">
        <v>15</v>
      </c>
      <c r="U8" s="4">
        <v>20</v>
      </c>
      <c r="V8" s="46">
        <v>12</v>
      </c>
      <c r="W8" s="4">
        <v>6</v>
      </c>
      <c r="X8" s="4">
        <v>22</v>
      </c>
      <c r="Y8" s="4">
        <v>14</v>
      </c>
      <c r="Z8" s="4">
        <v>19</v>
      </c>
      <c r="AA8" s="4">
        <v>2</v>
      </c>
      <c r="AB8" s="9">
        <v>12</v>
      </c>
      <c r="AC8" s="4">
        <v>18</v>
      </c>
      <c r="AD8" s="4">
        <v>10</v>
      </c>
      <c r="AE8" s="4">
        <v>11</v>
      </c>
      <c r="AF8" s="4">
        <v>7</v>
      </c>
      <c r="AH8" s="24"/>
    </row>
    <row r="9" spans="1:34" ht="15.75" thickBot="1" x14ac:dyDescent="0.3">
      <c r="A9" s="15"/>
      <c r="B9" s="14" t="s">
        <v>79</v>
      </c>
      <c r="C9" s="34">
        <f>C8/C7*100</f>
        <v>3.2608695652173911</v>
      </c>
      <c r="D9" s="34">
        <f t="shared" ref="D9:AF9" si="0">D8/D7*100</f>
        <v>2.7777777777777777</v>
      </c>
      <c r="E9" s="34">
        <f t="shared" si="0"/>
        <v>4.6242774566473983</v>
      </c>
      <c r="F9" s="34">
        <f t="shared" si="0"/>
        <v>4.8648648648648649</v>
      </c>
      <c r="G9" s="35">
        <f t="shared" si="0"/>
        <v>7.0866141732283463</v>
      </c>
      <c r="H9" s="34">
        <f t="shared" si="0"/>
        <v>2.912621359223301</v>
      </c>
      <c r="I9" s="34">
        <f t="shared" si="0"/>
        <v>6.103286384976526</v>
      </c>
      <c r="J9" s="34">
        <f t="shared" si="0"/>
        <v>3.7825059101654848</v>
      </c>
      <c r="K9" s="34">
        <f t="shared" si="0"/>
        <v>2.5423728813559325</v>
      </c>
      <c r="L9" s="34">
        <f t="shared" si="0"/>
        <v>3.6931818181818183</v>
      </c>
      <c r="M9" s="34">
        <f t="shared" si="0"/>
        <v>2.6627218934911245</v>
      </c>
      <c r="N9" s="35">
        <f t="shared" si="0"/>
        <v>5.0445103857566762</v>
      </c>
      <c r="O9" s="34">
        <f t="shared" si="0"/>
        <v>6.7857142857142856</v>
      </c>
      <c r="P9" s="34">
        <f t="shared" si="0"/>
        <v>3.0581039755351682</v>
      </c>
      <c r="Q9" s="34">
        <f t="shared" si="0"/>
        <v>4.6979865771812079</v>
      </c>
      <c r="R9" s="34">
        <f t="shared" si="0"/>
        <v>1.8382352941176472</v>
      </c>
      <c r="S9" s="34">
        <f>S8/S7*100</f>
        <v>6.2730627306273057</v>
      </c>
      <c r="T9" s="34">
        <f t="shared" si="0"/>
        <v>5.7915057915057915</v>
      </c>
      <c r="U9" s="34">
        <f t="shared" si="0"/>
        <v>7.4906367041198507</v>
      </c>
      <c r="V9" s="47">
        <f t="shared" si="0"/>
        <v>4.2704626334519578</v>
      </c>
      <c r="W9" s="34">
        <f t="shared" si="0"/>
        <v>2.4390243902439024</v>
      </c>
      <c r="X9" s="34">
        <f t="shared" si="0"/>
        <v>8.239700374531834</v>
      </c>
      <c r="Y9" s="34">
        <f t="shared" si="0"/>
        <v>5.9574468085106389</v>
      </c>
      <c r="Z9" s="34">
        <f>Z8/Z7*100</f>
        <v>8.8785046728971952</v>
      </c>
      <c r="AA9" s="34">
        <f t="shared" si="0"/>
        <v>1.0471204188481675</v>
      </c>
      <c r="AB9" s="35">
        <f t="shared" si="0"/>
        <v>6</v>
      </c>
      <c r="AC9" s="34">
        <f t="shared" si="0"/>
        <v>6.8702290076335881</v>
      </c>
      <c r="AD9" s="34">
        <f t="shared" si="0"/>
        <v>4.5045045045045047</v>
      </c>
      <c r="AE9" s="34">
        <f t="shared" si="0"/>
        <v>4.5454545454545459</v>
      </c>
      <c r="AF9" s="34">
        <f t="shared" si="0"/>
        <v>2.9288702928870292</v>
      </c>
      <c r="AH9" s="24"/>
    </row>
    <row r="10" spans="1:34" x14ac:dyDescent="0.25">
      <c r="A10" s="7"/>
      <c r="B10" s="16" t="s">
        <v>12</v>
      </c>
      <c r="C10" s="12">
        <v>592</v>
      </c>
      <c r="D10" s="12">
        <v>618</v>
      </c>
      <c r="E10" s="12">
        <v>488</v>
      </c>
      <c r="F10" s="12">
        <v>504</v>
      </c>
      <c r="G10" s="13">
        <v>497</v>
      </c>
      <c r="H10" s="12">
        <v>455</v>
      </c>
      <c r="I10" s="12">
        <v>628</v>
      </c>
      <c r="J10" s="12">
        <v>581</v>
      </c>
      <c r="K10" s="12">
        <v>541</v>
      </c>
      <c r="L10" s="12">
        <v>545</v>
      </c>
      <c r="M10" s="12">
        <v>474</v>
      </c>
      <c r="N10" s="13">
        <v>461</v>
      </c>
      <c r="O10" s="12">
        <v>388</v>
      </c>
      <c r="P10" s="12">
        <v>561</v>
      </c>
      <c r="Q10" s="12">
        <v>563</v>
      </c>
      <c r="R10" s="12">
        <v>452</v>
      </c>
      <c r="S10" s="12">
        <v>526</v>
      </c>
      <c r="T10" s="12">
        <v>477</v>
      </c>
      <c r="U10" s="12">
        <v>419</v>
      </c>
      <c r="V10" s="48">
        <v>341</v>
      </c>
      <c r="W10" s="12">
        <v>417</v>
      </c>
      <c r="X10" s="12">
        <v>449</v>
      </c>
      <c r="Y10" s="12">
        <v>409</v>
      </c>
      <c r="Z10" s="12">
        <v>404</v>
      </c>
      <c r="AA10" s="12">
        <v>345</v>
      </c>
      <c r="AB10" s="13">
        <v>277</v>
      </c>
      <c r="AC10" s="12">
        <v>414</v>
      </c>
      <c r="AD10" s="12">
        <v>551</v>
      </c>
      <c r="AE10" s="12">
        <v>540</v>
      </c>
      <c r="AF10" s="12">
        <v>384</v>
      </c>
      <c r="AH10" s="24"/>
    </row>
    <row r="11" spans="1:34" x14ac:dyDescent="0.25">
      <c r="A11" s="15"/>
      <c r="B11" s="14" t="s">
        <v>15</v>
      </c>
      <c r="C11" s="4">
        <v>8</v>
      </c>
      <c r="D11" s="4">
        <v>9</v>
      </c>
      <c r="E11" s="4">
        <v>6</v>
      </c>
      <c r="F11" s="4">
        <v>4</v>
      </c>
      <c r="G11" s="9">
        <v>7</v>
      </c>
      <c r="H11" s="4">
        <v>2</v>
      </c>
      <c r="I11" s="4">
        <v>12</v>
      </c>
      <c r="J11" s="4">
        <v>8</v>
      </c>
      <c r="K11" s="4">
        <v>7</v>
      </c>
      <c r="L11" s="4">
        <v>9</v>
      </c>
      <c r="M11" s="4">
        <v>4</v>
      </c>
      <c r="N11" s="9">
        <v>1</v>
      </c>
      <c r="O11" s="4">
        <v>6</v>
      </c>
      <c r="P11" s="4">
        <v>6</v>
      </c>
      <c r="Q11" s="4">
        <v>6</v>
      </c>
      <c r="R11" s="4">
        <v>4</v>
      </c>
      <c r="S11" s="4">
        <v>11</v>
      </c>
      <c r="T11" s="4">
        <v>9</v>
      </c>
      <c r="U11" s="4">
        <v>8</v>
      </c>
      <c r="V11" s="46">
        <v>6</v>
      </c>
      <c r="W11" s="4">
        <v>6</v>
      </c>
      <c r="X11" s="4">
        <v>4</v>
      </c>
      <c r="Y11" s="4">
        <v>9</v>
      </c>
      <c r="Z11" s="4">
        <v>5</v>
      </c>
      <c r="AA11" s="4">
        <v>7</v>
      </c>
      <c r="AB11" s="9">
        <v>3</v>
      </c>
      <c r="AC11" s="4">
        <v>9</v>
      </c>
      <c r="AD11" s="4">
        <v>3</v>
      </c>
      <c r="AE11" s="4">
        <v>7</v>
      </c>
      <c r="AF11" s="4">
        <v>8</v>
      </c>
      <c r="AH11" s="24"/>
    </row>
    <row r="12" spans="1:34" ht="15.75" thickBot="1" x14ac:dyDescent="0.3">
      <c r="A12" s="15"/>
      <c r="B12" s="14" t="s">
        <v>79</v>
      </c>
      <c r="C12" s="34">
        <f t="shared" ref="C12:AF12" si="1">C11/C10*100</f>
        <v>1.3513513513513513</v>
      </c>
      <c r="D12" s="34">
        <f t="shared" si="1"/>
        <v>1.4563106796116505</v>
      </c>
      <c r="E12" s="34">
        <f t="shared" si="1"/>
        <v>1.2295081967213115</v>
      </c>
      <c r="F12" s="34">
        <f t="shared" si="1"/>
        <v>0.79365079365079361</v>
      </c>
      <c r="G12" s="35">
        <f t="shared" si="1"/>
        <v>1.4084507042253522</v>
      </c>
      <c r="H12" s="34">
        <f t="shared" si="1"/>
        <v>0.43956043956043955</v>
      </c>
      <c r="I12" s="34">
        <f t="shared" si="1"/>
        <v>1.910828025477707</v>
      </c>
      <c r="J12" s="34">
        <f t="shared" si="1"/>
        <v>1.376936316695353</v>
      </c>
      <c r="K12" s="34">
        <f t="shared" si="1"/>
        <v>1.2939001848428837</v>
      </c>
      <c r="L12" s="34">
        <f t="shared" si="1"/>
        <v>1.6513761467889909</v>
      </c>
      <c r="M12" s="34">
        <f t="shared" si="1"/>
        <v>0.8438818565400843</v>
      </c>
      <c r="N12" s="35">
        <f t="shared" si="1"/>
        <v>0.21691973969631237</v>
      </c>
      <c r="O12" s="34">
        <f>O11/O10*100</f>
        <v>1.5463917525773196</v>
      </c>
      <c r="P12" s="34">
        <f t="shared" si="1"/>
        <v>1.0695187165775399</v>
      </c>
      <c r="Q12" s="34">
        <f t="shared" si="1"/>
        <v>1.0657193605683837</v>
      </c>
      <c r="R12" s="34">
        <f t="shared" si="1"/>
        <v>0.88495575221238942</v>
      </c>
      <c r="S12" s="34">
        <f>S11/S10*100</f>
        <v>2.0912547528517109</v>
      </c>
      <c r="T12" s="34">
        <f t="shared" si="1"/>
        <v>1.8867924528301887</v>
      </c>
      <c r="U12" s="34">
        <f t="shared" si="1"/>
        <v>1.9093078758949882</v>
      </c>
      <c r="V12" s="47">
        <f>V11/V10*100</f>
        <v>1.7595307917888565</v>
      </c>
      <c r="W12" s="34">
        <f t="shared" si="1"/>
        <v>1.4388489208633095</v>
      </c>
      <c r="X12" s="34">
        <f t="shared" si="1"/>
        <v>0.89086859688195985</v>
      </c>
      <c r="Y12" s="34">
        <f t="shared" si="1"/>
        <v>2.2004889975550124</v>
      </c>
      <c r="Z12" s="34">
        <f>Z11/Z10*100</f>
        <v>1.2376237623762376</v>
      </c>
      <c r="AA12" s="34">
        <f t="shared" si="1"/>
        <v>2.0289855072463765</v>
      </c>
      <c r="AB12" s="35">
        <f t="shared" si="1"/>
        <v>1.0830324909747291</v>
      </c>
      <c r="AC12" s="34">
        <f t="shared" si="1"/>
        <v>2.1739130434782608</v>
      </c>
      <c r="AD12" s="34">
        <f t="shared" si="1"/>
        <v>0.54446460980036293</v>
      </c>
      <c r="AE12" s="34">
        <f t="shared" si="1"/>
        <v>1.2962962962962963</v>
      </c>
      <c r="AF12" s="34">
        <f t="shared" si="1"/>
        <v>2.083333333333333</v>
      </c>
      <c r="AH12" s="24"/>
    </row>
    <row r="13" spans="1:34" ht="15.75" thickBot="1" x14ac:dyDescent="0.3">
      <c r="A13" s="5" t="s">
        <v>13</v>
      </c>
      <c r="B13" s="6"/>
      <c r="C13" s="6"/>
      <c r="D13" s="6"/>
      <c r="E13" s="6"/>
      <c r="F13" s="6"/>
      <c r="G13" s="31"/>
      <c r="H13" s="6"/>
      <c r="I13" s="6"/>
      <c r="J13" s="6"/>
      <c r="K13" s="6"/>
      <c r="L13" s="6"/>
      <c r="M13" s="6"/>
      <c r="N13" s="31"/>
      <c r="O13" s="6"/>
      <c r="P13" s="6"/>
      <c r="Q13" s="6"/>
      <c r="R13" s="6"/>
      <c r="S13" s="6"/>
      <c r="T13" s="6"/>
      <c r="U13" s="6"/>
      <c r="V13" s="5"/>
      <c r="W13" s="6"/>
      <c r="X13" s="6"/>
      <c r="Y13" s="6"/>
      <c r="Z13" s="6"/>
      <c r="AA13" s="6"/>
      <c r="AB13" s="31"/>
      <c r="AC13" s="6"/>
      <c r="AD13" s="6"/>
      <c r="AE13" s="6"/>
      <c r="AF13" s="6"/>
      <c r="AH13" s="24"/>
    </row>
    <row r="14" spans="1:34" x14ac:dyDescent="0.25">
      <c r="A14" s="7"/>
      <c r="B14" s="16" t="s">
        <v>11</v>
      </c>
      <c r="C14" s="12">
        <v>1302</v>
      </c>
      <c r="D14" s="12">
        <v>1162</v>
      </c>
      <c r="E14" s="12">
        <v>1162</v>
      </c>
      <c r="F14" s="12">
        <v>1177</v>
      </c>
      <c r="G14" s="13">
        <v>0</v>
      </c>
      <c r="H14" s="12">
        <v>0</v>
      </c>
      <c r="I14" s="12">
        <v>1771</v>
      </c>
      <c r="J14" s="12">
        <v>1319</v>
      </c>
      <c r="K14" s="12">
        <v>1251</v>
      </c>
      <c r="L14" s="12">
        <v>1080</v>
      </c>
      <c r="M14" s="12">
        <v>1181</v>
      </c>
      <c r="N14" s="13">
        <v>0</v>
      </c>
      <c r="O14" s="12">
        <v>0</v>
      </c>
      <c r="P14" s="12">
        <v>1275</v>
      </c>
      <c r="Q14" s="12">
        <v>860</v>
      </c>
      <c r="R14" s="12">
        <v>894</v>
      </c>
      <c r="S14" s="12">
        <v>875</v>
      </c>
      <c r="T14" s="12">
        <v>854</v>
      </c>
      <c r="U14" s="12">
        <v>0</v>
      </c>
      <c r="V14" s="48">
        <v>0</v>
      </c>
      <c r="W14" s="12">
        <v>0</v>
      </c>
      <c r="X14" s="12">
        <v>981</v>
      </c>
      <c r="Y14" s="12">
        <v>910</v>
      </c>
      <c r="Z14" s="12">
        <v>826</v>
      </c>
      <c r="AA14" s="12">
        <v>763</v>
      </c>
      <c r="AB14" s="13">
        <v>0</v>
      </c>
      <c r="AC14" s="12">
        <v>0</v>
      </c>
      <c r="AD14" s="12">
        <v>798</v>
      </c>
      <c r="AE14" s="12">
        <v>869</v>
      </c>
      <c r="AF14" s="12">
        <v>622</v>
      </c>
      <c r="AH14" s="24"/>
    </row>
    <row r="15" spans="1:34" x14ac:dyDescent="0.25">
      <c r="A15" s="15"/>
      <c r="B15" s="14" t="s">
        <v>14</v>
      </c>
      <c r="C15" s="4">
        <v>30</v>
      </c>
      <c r="D15" s="4">
        <v>30</v>
      </c>
      <c r="E15" s="4">
        <v>25</v>
      </c>
      <c r="F15" s="4">
        <v>26</v>
      </c>
      <c r="G15" s="9">
        <v>0</v>
      </c>
      <c r="H15" s="4">
        <v>0</v>
      </c>
      <c r="I15" s="4">
        <v>33</v>
      </c>
      <c r="J15" s="4">
        <v>22</v>
      </c>
      <c r="K15" s="4">
        <v>30</v>
      </c>
      <c r="L15" s="4">
        <v>19</v>
      </c>
      <c r="M15" s="4">
        <v>22</v>
      </c>
      <c r="N15" s="9">
        <v>0</v>
      </c>
      <c r="O15" s="4">
        <v>0</v>
      </c>
      <c r="P15" s="4">
        <v>28</v>
      </c>
      <c r="Q15" s="4">
        <v>14</v>
      </c>
      <c r="R15" s="4">
        <v>13</v>
      </c>
      <c r="S15" s="4">
        <v>16</v>
      </c>
      <c r="T15" s="4">
        <v>17</v>
      </c>
      <c r="U15" s="4">
        <v>0</v>
      </c>
      <c r="V15" s="46">
        <v>0</v>
      </c>
      <c r="W15" s="4">
        <v>0</v>
      </c>
      <c r="X15" s="4">
        <v>28</v>
      </c>
      <c r="Y15" s="4">
        <v>19</v>
      </c>
      <c r="Z15" s="4">
        <v>19</v>
      </c>
      <c r="AA15" s="4">
        <v>24</v>
      </c>
      <c r="AB15" s="9">
        <v>0</v>
      </c>
      <c r="AC15" s="4">
        <v>0</v>
      </c>
      <c r="AD15" s="4">
        <v>20</v>
      </c>
      <c r="AE15" s="4">
        <v>16</v>
      </c>
      <c r="AF15" s="4">
        <v>13</v>
      </c>
      <c r="AH15" s="24"/>
    </row>
    <row r="16" spans="1:34" ht="15.75" thickBot="1" x14ac:dyDescent="0.3">
      <c r="A16" s="15"/>
      <c r="B16" s="14" t="s">
        <v>79</v>
      </c>
      <c r="C16" s="34">
        <f t="shared" ref="C16:M16" si="2">C15/C14*100</f>
        <v>2.3041474654377883</v>
      </c>
      <c r="D16" s="34">
        <f t="shared" si="2"/>
        <v>2.5817555938037864</v>
      </c>
      <c r="E16" s="34">
        <f t="shared" si="2"/>
        <v>2.1514629948364887</v>
      </c>
      <c r="F16" s="34">
        <f t="shared" si="2"/>
        <v>2.2090059473237043</v>
      </c>
      <c r="G16" s="35">
        <v>0</v>
      </c>
      <c r="H16" s="34">
        <v>0</v>
      </c>
      <c r="I16" s="34">
        <f t="shared" si="2"/>
        <v>1.8633540372670807</v>
      </c>
      <c r="J16" s="34">
        <f t="shared" si="2"/>
        <v>1.6679302501895377</v>
      </c>
      <c r="K16" s="34">
        <f t="shared" si="2"/>
        <v>2.3980815347721824</v>
      </c>
      <c r="L16" s="34">
        <f t="shared" si="2"/>
        <v>1.7592592592592593</v>
      </c>
      <c r="M16" s="34">
        <f t="shared" si="2"/>
        <v>1.8628281117696865</v>
      </c>
      <c r="N16" s="35">
        <v>0</v>
      </c>
      <c r="O16" s="34">
        <v>0</v>
      </c>
      <c r="P16" s="34">
        <f t="shared" ref="P16:T16" si="3">P15/P14*100</f>
        <v>2.1960784313725492</v>
      </c>
      <c r="Q16" s="34">
        <f t="shared" si="3"/>
        <v>1.6279069767441861</v>
      </c>
      <c r="R16" s="34">
        <f>R15/R14*100</f>
        <v>1.4541387024608501</v>
      </c>
      <c r="S16" s="34">
        <f t="shared" si="3"/>
        <v>1.8285714285714287</v>
      </c>
      <c r="T16" s="34">
        <f t="shared" si="3"/>
        <v>1.9906323185011712</v>
      </c>
      <c r="U16" s="34">
        <v>0</v>
      </c>
      <c r="V16" s="47">
        <v>0</v>
      </c>
      <c r="W16" s="34">
        <v>0</v>
      </c>
      <c r="X16" s="34">
        <f>X15/X14*100</f>
        <v>2.8542303771661568</v>
      </c>
      <c r="Y16" s="34">
        <f>Y15/Y14*100</f>
        <v>2.0879120879120876</v>
      </c>
      <c r="Z16" s="34">
        <f>Z15/Z14*100</f>
        <v>2.3002421307506054</v>
      </c>
      <c r="AA16" s="34">
        <f t="shared" ref="AA16:AF16" si="4">AA15/AA14*100</f>
        <v>3.1454783748361725</v>
      </c>
      <c r="AB16" s="35">
        <v>0</v>
      </c>
      <c r="AC16" s="34">
        <v>0</v>
      </c>
      <c r="AD16" s="34">
        <f t="shared" si="4"/>
        <v>2.5062656641604009</v>
      </c>
      <c r="AE16" s="34">
        <f t="shared" si="4"/>
        <v>1.8411967779056386</v>
      </c>
      <c r="AF16" s="34">
        <f t="shared" si="4"/>
        <v>2.090032154340836</v>
      </c>
      <c r="AH16" s="24"/>
    </row>
    <row r="17" spans="1:34" x14ac:dyDescent="0.25">
      <c r="A17" s="7"/>
      <c r="B17" s="16" t="s">
        <v>12</v>
      </c>
      <c r="C17" s="12">
        <v>1387</v>
      </c>
      <c r="D17" s="12">
        <v>1210</v>
      </c>
      <c r="E17" s="12">
        <v>1157</v>
      </c>
      <c r="F17" s="12">
        <v>1330</v>
      </c>
      <c r="G17" s="13">
        <v>0</v>
      </c>
      <c r="H17" s="12">
        <v>0</v>
      </c>
      <c r="I17" s="12">
        <v>1616</v>
      </c>
      <c r="J17" s="12">
        <v>1255</v>
      </c>
      <c r="K17" s="12">
        <v>1247</v>
      </c>
      <c r="L17" s="12">
        <v>1251</v>
      </c>
      <c r="M17" s="12">
        <v>1207</v>
      </c>
      <c r="N17" s="13">
        <v>0</v>
      </c>
      <c r="O17" s="12">
        <v>0</v>
      </c>
      <c r="P17" s="12">
        <v>1497</v>
      </c>
      <c r="Q17" s="12">
        <v>1144</v>
      </c>
      <c r="R17" s="12">
        <v>1082</v>
      </c>
      <c r="S17" s="12">
        <v>988</v>
      </c>
      <c r="T17" s="12">
        <v>1124</v>
      </c>
      <c r="U17" s="12">
        <v>0</v>
      </c>
      <c r="V17" s="48">
        <v>0</v>
      </c>
      <c r="W17" s="12">
        <v>0</v>
      </c>
      <c r="X17" s="12">
        <v>1180</v>
      </c>
      <c r="Y17" s="12">
        <v>1010</v>
      </c>
      <c r="Z17" s="12">
        <v>1154</v>
      </c>
      <c r="AA17" s="12">
        <v>1116</v>
      </c>
      <c r="AB17" s="13">
        <v>0</v>
      </c>
      <c r="AC17" s="12">
        <v>0</v>
      </c>
      <c r="AD17" s="12">
        <v>1200</v>
      </c>
      <c r="AE17" s="12">
        <v>1081</v>
      </c>
      <c r="AF17" s="12">
        <v>839</v>
      </c>
      <c r="AH17" s="24"/>
    </row>
    <row r="18" spans="1:34" x14ac:dyDescent="0.25">
      <c r="A18" s="15"/>
      <c r="B18" s="14" t="s">
        <v>15</v>
      </c>
      <c r="C18" s="4">
        <v>10</v>
      </c>
      <c r="D18" s="4">
        <v>9</v>
      </c>
      <c r="E18" s="4">
        <v>16</v>
      </c>
      <c r="F18" s="4">
        <v>9</v>
      </c>
      <c r="G18" s="9">
        <v>0</v>
      </c>
      <c r="H18" s="4">
        <v>0</v>
      </c>
      <c r="I18" s="4">
        <v>18</v>
      </c>
      <c r="J18" s="4">
        <v>17</v>
      </c>
      <c r="K18" s="4">
        <v>17</v>
      </c>
      <c r="L18" s="4">
        <v>12</v>
      </c>
      <c r="M18" s="4">
        <v>10</v>
      </c>
      <c r="N18" s="9">
        <v>0</v>
      </c>
      <c r="O18" s="4">
        <v>0</v>
      </c>
      <c r="P18" s="4">
        <v>23</v>
      </c>
      <c r="Q18" s="4">
        <v>16</v>
      </c>
      <c r="R18" s="4">
        <v>17</v>
      </c>
      <c r="S18" s="4">
        <v>6</v>
      </c>
      <c r="T18" s="4">
        <v>10</v>
      </c>
      <c r="U18" s="4">
        <v>0</v>
      </c>
      <c r="V18" s="46">
        <v>0</v>
      </c>
      <c r="W18" s="4">
        <v>0</v>
      </c>
      <c r="X18" s="4">
        <v>14</v>
      </c>
      <c r="Y18" s="4">
        <v>11</v>
      </c>
      <c r="Z18" s="4">
        <v>20</v>
      </c>
      <c r="AA18" s="4">
        <v>5</v>
      </c>
      <c r="AB18" s="9">
        <v>0</v>
      </c>
      <c r="AC18" s="4">
        <v>0</v>
      </c>
      <c r="AD18" s="4">
        <v>12</v>
      </c>
      <c r="AE18" s="4">
        <v>13</v>
      </c>
      <c r="AF18" s="4">
        <v>18</v>
      </c>
      <c r="AH18" s="24"/>
    </row>
    <row r="19" spans="1:34" ht="15.75" thickBot="1" x14ac:dyDescent="0.3">
      <c r="A19" s="15"/>
      <c r="B19" s="14" t="s">
        <v>79</v>
      </c>
      <c r="C19" s="34">
        <f t="shared" ref="C19:M19" si="5">C18/C17*100</f>
        <v>0.72098053352559477</v>
      </c>
      <c r="D19" s="34">
        <f t="shared" si="5"/>
        <v>0.74380165289256195</v>
      </c>
      <c r="E19" s="34">
        <f t="shared" si="5"/>
        <v>1.3828867761452031</v>
      </c>
      <c r="F19" s="34">
        <f t="shared" si="5"/>
        <v>0.67669172932330823</v>
      </c>
      <c r="G19" s="35">
        <v>0</v>
      </c>
      <c r="H19" s="34">
        <v>0</v>
      </c>
      <c r="I19" s="34">
        <f t="shared" si="5"/>
        <v>1.1138613861386137</v>
      </c>
      <c r="J19" s="34">
        <f t="shared" si="5"/>
        <v>1.3545816733067728</v>
      </c>
      <c r="K19" s="34">
        <f t="shared" si="5"/>
        <v>1.36327185244587</v>
      </c>
      <c r="L19" s="34">
        <f t="shared" si="5"/>
        <v>0.95923261390887282</v>
      </c>
      <c r="M19" s="34">
        <f t="shared" si="5"/>
        <v>0.82850041425020715</v>
      </c>
      <c r="N19" s="35">
        <v>0</v>
      </c>
      <c r="O19" s="34">
        <v>0</v>
      </c>
      <c r="P19" s="34">
        <f>P18/P17*100</f>
        <v>1.5364061456245823</v>
      </c>
      <c r="Q19" s="34">
        <f>Q18/Q17*100</f>
        <v>1.3986013986013985</v>
      </c>
      <c r="R19" s="34">
        <f t="shared" ref="R19:T19" si="6">R18/R17*100</f>
        <v>1.5711645101663587</v>
      </c>
      <c r="S19" s="34">
        <f t="shared" si="6"/>
        <v>0.60728744939271251</v>
      </c>
      <c r="T19" s="34">
        <f t="shared" si="6"/>
        <v>0.88967971530249124</v>
      </c>
      <c r="U19" s="34">
        <v>0</v>
      </c>
      <c r="V19" s="47">
        <v>0</v>
      </c>
      <c r="W19" s="34">
        <v>0</v>
      </c>
      <c r="X19" s="34">
        <f t="shared" ref="X19:AF19" si="7">X18/X17*100</f>
        <v>1.1864406779661016</v>
      </c>
      <c r="Y19" s="34">
        <f t="shared" si="7"/>
        <v>1.089108910891089</v>
      </c>
      <c r="Z19" s="34">
        <f t="shared" si="7"/>
        <v>1.733102253032929</v>
      </c>
      <c r="AA19" s="34">
        <f t="shared" si="7"/>
        <v>0.4480286738351254</v>
      </c>
      <c r="AB19" s="35">
        <v>0</v>
      </c>
      <c r="AC19" s="34">
        <v>0</v>
      </c>
      <c r="AD19" s="34">
        <f t="shared" si="7"/>
        <v>1</v>
      </c>
      <c r="AE19" s="34">
        <f t="shared" si="7"/>
        <v>1.2025901942645698</v>
      </c>
      <c r="AF19" s="34">
        <f t="shared" si="7"/>
        <v>2.1454112038140645</v>
      </c>
      <c r="AH19" s="24"/>
    </row>
    <row r="20" spans="1:34" x14ac:dyDescent="0.25">
      <c r="A20" s="7" t="s">
        <v>17</v>
      </c>
      <c r="B20" s="16" t="s">
        <v>18</v>
      </c>
      <c r="C20" s="12">
        <f t="shared" ref="C20:C21" si="8">C7+C14</f>
        <v>1670</v>
      </c>
      <c r="D20" s="12">
        <f t="shared" ref="D20:G20" si="9">D7+D14</f>
        <v>1522</v>
      </c>
      <c r="E20" s="12">
        <f t="shared" si="9"/>
        <v>1508</v>
      </c>
      <c r="F20" s="12">
        <f t="shared" si="9"/>
        <v>1547</v>
      </c>
      <c r="G20" s="13">
        <f t="shared" si="9"/>
        <v>381</v>
      </c>
      <c r="H20" s="12">
        <f t="shared" ref="H20:N20" si="10">H7+H14</f>
        <v>412</v>
      </c>
      <c r="I20" s="12">
        <f t="shared" si="10"/>
        <v>2197</v>
      </c>
      <c r="J20" s="12">
        <f t="shared" si="10"/>
        <v>1742</v>
      </c>
      <c r="K20" s="12">
        <f t="shared" si="10"/>
        <v>1605</v>
      </c>
      <c r="L20" s="12">
        <f t="shared" si="10"/>
        <v>1432</v>
      </c>
      <c r="M20" s="12">
        <f t="shared" si="10"/>
        <v>1519</v>
      </c>
      <c r="N20" s="13">
        <f t="shared" si="10"/>
        <v>337</v>
      </c>
      <c r="O20" s="12">
        <f t="shared" ref="O20:U20" si="11">O7+O14</f>
        <v>280</v>
      </c>
      <c r="P20" s="12">
        <f t="shared" si="11"/>
        <v>1602</v>
      </c>
      <c r="Q20" s="12">
        <f t="shared" si="11"/>
        <v>1158</v>
      </c>
      <c r="R20" s="12">
        <f t="shared" si="11"/>
        <v>1166</v>
      </c>
      <c r="S20" s="12">
        <f t="shared" si="11"/>
        <v>1146</v>
      </c>
      <c r="T20" s="12">
        <f t="shared" si="11"/>
        <v>1113</v>
      </c>
      <c r="U20" s="12">
        <f t="shared" si="11"/>
        <v>267</v>
      </c>
      <c r="V20" s="48">
        <f t="shared" ref="V20:AB20" si="12">V7+V14</f>
        <v>281</v>
      </c>
      <c r="W20" s="12">
        <f t="shared" si="12"/>
        <v>246</v>
      </c>
      <c r="X20" s="12">
        <f t="shared" si="12"/>
        <v>1248</v>
      </c>
      <c r="Y20" s="12">
        <f t="shared" si="12"/>
        <v>1145</v>
      </c>
      <c r="Z20" s="12">
        <f t="shared" si="12"/>
        <v>1040</v>
      </c>
      <c r="AA20" s="12">
        <f t="shared" si="12"/>
        <v>954</v>
      </c>
      <c r="AB20" s="13">
        <f t="shared" si="12"/>
        <v>200</v>
      </c>
      <c r="AC20" s="12">
        <f t="shared" ref="AC20:AF20" si="13">AC7+AC14</f>
        <v>262</v>
      </c>
      <c r="AD20" s="12">
        <f t="shared" si="13"/>
        <v>1020</v>
      </c>
      <c r="AE20" s="12">
        <f t="shared" si="13"/>
        <v>1111</v>
      </c>
      <c r="AF20" s="12">
        <f t="shared" si="13"/>
        <v>861</v>
      </c>
      <c r="AH20" s="24"/>
    </row>
    <row r="21" spans="1:34" x14ac:dyDescent="0.25">
      <c r="A21" s="15" t="s">
        <v>19</v>
      </c>
      <c r="B21" s="14" t="s">
        <v>21</v>
      </c>
      <c r="C21" s="4">
        <f t="shared" si="8"/>
        <v>42</v>
      </c>
      <c r="D21" s="4">
        <f t="shared" ref="D21:G21" si="14">D8+D15</f>
        <v>40</v>
      </c>
      <c r="E21" s="4">
        <f t="shared" si="14"/>
        <v>41</v>
      </c>
      <c r="F21" s="4">
        <f t="shared" si="14"/>
        <v>44</v>
      </c>
      <c r="G21" s="9">
        <f t="shared" si="14"/>
        <v>27</v>
      </c>
      <c r="H21" s="4">
        <f t="shared" ref="H21:N21" si="15">H8+H15</f>
        <v>12</v>
      </c>
      <c r="I21" s="4">
        <f t="shared" si="15"/>
        <v>59</v>
      </c>
      <c r="J21" s="4">
        <f t="shared" si="15"/>
        <v>38</v>
      </c>
      <c r="K21" s="4">
        <f t="shared" si="15"/>
        <v>39</v>
      </c>
      <c r="L21" s="4">
        <f t="shared" si="15"/>
        <v>32</v>
      </c>
      <c r="M21" s="4">
        <f t="shared" si="15"/>
        <v>31</v>
      </c>
      <c r="N21" s="9">
        <f t="shared" si="15"/>
        <v>17</v>
      </c>
      <c r="O21" s="4">
        <f t="shared" ref="O21:U21" si="16">O8+O15</f>
        <v>19</v>
      </c>
      <c r="P21" s="4">
        <f t="shared" si="16"/>
        <v>38</v>
      </c>
      <c r="Q21" s="4">
        <f t="shared" si="16"/>
        <v>28</v>
      </c>
      <c r="R21" s="4">
        <f t="shared" si="16"/>
        <v>18</v>
      </c>
      <c r="S21" s="4">
        <f t="shared" si="16"/>
        <v>33</v>
      </c>
      <c r="T21" s="4">
        <f t="shared" si="16"/>
        <v>32</v>
      </c>
      <c r="U21" s="4">
        <f t="shared" si="16"/>
        <v>20</v>
      </c>
      <c r="V21" s="46">
        <f t="shared" ref="V21:AB21" si="17">V8+V15</f>
        <v>12</v>
      </c>
      <c r="W21" s="4">
        <f t="shared" si="17"/>
        <v>6</v>
      </c>
      <c r="X21" s="4">
        <f t="shared" si="17"/>
        <v>50</v>
      </c>
      <c r="Y21" s="4">
        <f t="shared" si="17"/>
        <v>33</v>
      </c>
      <c r="Z21" s="4">
        <f t="shared" si="17"/>
        <v>38</v>
      </c>
      <c r="AA21" s="4">
        <f t="shared" si="17"/>
        <v>26</v>
      </c>
      <c r="AB21" s="9">
        <f t="shared" si="17"/>
        <v>12</v>
      </c>
      <c r="AC21" s="4">
        <f t="shared" ref="AC21:AF21" si="18">AC8+AC15</f>
        <v>18</v>
      </c>
      <c r="AD21" s="4">
        <f t="shared" si="18"/>
        <v>30</v>
      </c>
      <c r="AE21" s="4">
        <f t="shared" si="18"/>
        <v>27</v>
      </c>
      <c r="AF21" s="4">
        <f t="shared" si="18"/>
        <v>20</v>
      </c>
      <c r="AH21" s="24"/>
    </row>
    <row r="22" spans="1:34" ht="15.75" thickBot="1" x14ac:dyDescent="0.3">
      <c r="A22" s="15"/>
      <c r="B22" s="14" t="s">
        <v>79</v>
      </c>
      <c r="C22" s="34">
        <f t="shared" ref="C22" si="19">C21/C20*100</f>
        <v>2.5149700598802394</v>
      </c>
      <c r="D22" s="34">
        <f t="shared" ref="D22:G22" si="20">D21/D20*100</f>
        <v>2.6281208935611038</v>
      </c>
      <c r="E22" s="34">
        <f t="shared" si="20"/>
        <v>2.7188328912466844</v>
      </c>
      <c r="F22" s="34">
        <f t="shared" si="20"/>
        <v>2.8442146089204914</v>
      </c>
      <c r="G22" s="35">
        <f t="shared" si="20"/>
        <v>7.0866141732283463</v>
      </c>
      <c r="H22" s="34">
        <f t="shared" ref="H22:N22" si="21">H21/H20*100</f>
        <v>2.912621359223301</v>
      </c>
      <c r="I22" s="34">
        <f t="shared" si="21"/>
        <v>2.6854802002730995</v>
      </c>
      <c r="J22" s="34">
        <f t="shared" si="21"/>
        <v>2.1814006888633752</v>
      </c>
      <c r="K22" s="34">
        <f t="shared" si="21"/>
        <v>2.4299065420560746</v>
      </c>
      <c r="L22" s="34">
        <f t="shared" si="21"/>
        <v>2.2346368715083798</v>
      </c>
      <c r="M22" s="34">
        <f t="shared" si="21"/>
        <v>2.0408163265306123</v>
      </c>
      <c r="N22" s="35">
        <f t="shared" si="21"/>
        <v>5.0445103857566762</v>
      </c>
      <c r="O22" s="34">
        <f t="shared" ref="O22:U22" si="22">O21/O20*100</f>
        <v>6.7857142857142856</v>
      </c>
      <c r="P22" s="34">
        <f t="shared" si="22"/>
        <v>2.3720349563046192</v>
      </c>
      <c r="Q22" s="34">
        <f t="shared" si="22"/>
        <v>2.4179620034542317</v>
      </c>
      <c r="R22" s="34">
        <f t="shared" si="22"/>
        <v>1.5437392795883362</v>
      </c>
      <c r="S22" s="34">
        <f t="shared" si="22"/>
        <v>2.8795811518324608</v>
      </c>
      <c r="T22" s="34">
        <f t="shared" si="22"/>
        <v>2.8751123090745736</v>
      </c>
      <c r="U22" s="34">
        <f t="shared" si="22"/>
        <v>7.4906367041198507</v>
      </c>
      <c r="V22" s="47">
        <f t="shared" ref="V22:AB22" si="23">V21/V20*100</f>
        <v>4.2704626334519578</v>
      </c>
      <c r="W22" s="34">
        <f t="shared" si="23"/>
        <v>2.4390243902439024</v>
      </c>
      <c r="X22" s="34">
        <f t="shared" si="23"/>
        <v>4.0064102564102564</v>
      </c>
      <c r="Y22" s="34">
        <f t="shared" si="23"/>
        <v>2.8820960698689957</v>
      </c>
      <c r="Z22" s="34">
        <f t="shared" si="23"/>
        <v>3.6538461538461542</v>
      </c>
      <c r="AA22" s="34">
        <f t="shared" si="23"/>
        <v>2.7253668763102725</v>
      </c>
      <c r="AB22" s="35">
        <f t="shared" si="23"/>
        <v>6</v>
      </c>
      <c r="AC22" s="34">
        <f t="shared" ref="AC22:AF22" si="24">AC21/AC20*100</f>
        <v>6.8702290076335881</v>
      </c>
      <c r="AD22" s="34">
        <f t="shared" si="24"/>
        <v>2.9411764705882351</v>
      </c>
      <c r="AE22" s="34">
        <f t="shared" si="24"/>
        <v>2.4302430243024302</v>
      </c>
      <c r="AF22" s="34">
        <f t="shared" si="24"/>
        <v>2.3228803716608595</v>
      </c>
      <c r="AH22" s="24"/>
    </row>
    <row r="23" spans="1:34" x14ac:dyDescent="0.25">
      <c r="A23" s="7" t="s">
        <v>20</v>
      </c>
      <c r="B23" s="16" t="s">
        <v>18</v>
      </c>
      <c r="C23" s="12">
        <f t="shared" ref="C23" si="25">C10+C17</f>
        <v>1979</v>
      </c>
      <c r="D23" s="12">
        <f t="shared" ref="D23:N23" si="26">D10+D17</f>
        <v>1828</v>
      </c>
      <c r="E23" s="12">
        <f t="shared" si="26"/>
        <v>1645</v>
      </c>
      <c r="F23" s="12">
        <f t="shared" si="26"/>
        <v>1834</v>
      </c>
      <c r="G23" s="13">
        <f t="shared" si="26"/>
        <v>497</v>
      </c>
      <c r="H23" s="12">
        <f t="shared" si="26"/>
        <v>455</v>
      </c>
      <c r="I23" s="12">
        <f t="shared" si="26"/>
        <v>2244</v>
      </c>
      <c r="J23" s="12">
        <f t="shared" si="26"/>
        <v>1836</v>
      </c>
      <c r="K23" s="12">
        <f>K10+K17</f>
        <v>1788</v>
      </c>
      <c r="L23" s="12">
        <f t="shared" si="26"/>
        <v>1796</v>
      </c>
      <c r="M23" s="12">
        <f t="shared" si="26"/>
        <v>1681</v>
      </c>
      <c r="N23" s="13">
        <f t="shared" si="26"/>
        <v>461</v>
      </c>
      <c r="O23" s="12">
        <f t="shared" ref="O23:Q23" si="27">O10+O17</f>
        <v>388</v>
      </c>
      <c r="P23" s="12">
        <f t="shared" si="27"/>
        <v>2058</v>
      </c>
      <c r="Q23" s="12">
        <f t="shared" si="27"/>
        <v>1707</v>
      </c>
      <c r="R23" s="12">
        <f>R10+R17</f>
        <v>1534</v>
      </c>
      <c r="S23" s="12">
        <f t="shared" ref="S23:X23" si="28">S10+S17</f>
        <v>1514</v>
      </c>
      <c r="T23" s="12">
        <f t="shared" si="28"/>
        <v>1601</v>
      </c>
      <c r="U23" s="12">
        <f t="shared" si="28"/>
        <v>419</v>
      </c>
      <c r="V23" s="48">
        <f t="shared" si="28"/>
        <v>341</v>
      </c>
      <c r="W23" s="12">
        <f t="shared" si="28"/>
        <v>417</v>
      </c>
      <c r="X23" s="12">
        <f t="shared" si="28"/>
        <v>1629</v>
      </c>
      <c r="Y23" s="12">
        <f>Y10+Y17</f>
        <v>1419</v>
      </c>
      <c r="Z23" s="12">
        <f t="shared" ref="Z23:AB23" si="29">Z10+Z17</f>
        <v>1558</v>
      </c>
      <c r="AA23" s="12">
        <f t="shared" si="29"/>
        <v>1461</v>
      </c>
      <c r="AB23" s="13">
        <f t="shared" si="29"/>
        <v>277</v>
      </c>
      <c r="AC23" s="12">
        <f t="shared" ref="AC23:AF23" si="30">AC10+AC17</f>
        <v>414</v>
      </c>
      <c r="AD23" s="12">
        <f t="shared" si="30"/>
        <v>1751</v>
      </c>
      <c r="AE23" s="12">
        <f t="shared" si="30"/>
        <v>1621</v>
      </c>
      <c r="AF23" s="12">
        <f t="shared" si="30"/>
        <v>1223</v>
      </c>
      <c r="AH23" s="24"/>
    </row>
    <row r="24" spans="1:34" x14ac:dyDescent="0.25">
      <c r="A24" s="15"/>
      <c r="B24" s="14" t="s">
        <v>21</v>
      </c>
      <c r="C24" s="4">
        <f t="shared" ref="C24" si="31">C18+C11</f>
        <v>18</v>
      </c>
      <c r="D24" s="4">
        <f t="shared" ref="D24:N24" si="32">D18+D11</f>
        <v>18</v>
      </c>
      <c r="E24" s="4">
        <f t="shared" si="32"/>
        <v>22</v>
      </c>
      <c r="F24" s="4">
        <f t="shared" si="32"/>
        <v>13</v>
      </c>
      <c r="G24" s="9">
        <f t="shared" si="32"/>
        <v>7</v>
      </c>
      <c r="H24" s="4">
        <f t="shared" si="32"/>
        <v>2</v>
      </c>
      <c r="I24" s="4">
        <f t="shared" si="32"/>
        <v>30</v>
      </c>
      <c r="J24" s="4">
        <f t="shared" si="32"/>
        <v>25</v>
      </c>
      <c r="K24" s="4">
        <f>K18+K11</f>
        <v>24</v>
      </c>
      <c r="L24" s="4">
        <f t="shared" si="32"/>
        <v>21</v>
      </c>
      <c r="M24" s="4">
        <f t="shared" si="32"/>
        <v>14</v>
      </c>
      <c r="N24" s="9">
        <f t="shared" si="32"/>
        <v>1</v>
      </c>
      <c r="O24" s="4">
        <f t="shared" ref="O24:Q24" si="33">O18+O11</f>
        <v>6</v>
      </c>
      <c r="P24" s="4">
        <f t="shared" si="33"/>
        <v>29</v>
      </c>
      <c r="Q24" s="4">
        <f t="shared" si="33"/>
        <v>22</v>
      </c>
      <c r="R24" s="4">
        <f>R18+R11</f>
        <v>21</v>
      </c>
      <c r="S24" s="4">
        <f t="shared" ref="S24:X24" si="34">S18+S11</f>
        <v>17</v>
      </c>
      <c r="T24" s="4">
        <f t="shared" si="34"/>
        <v>19</v>
      </c>
      <c r="U24" s="4">
        <f t="shared" si="34"/>
        <v>8</v>
      </c>
      <c r="V24" s="46">
        <f t="shared" si="34"/>
        <v>6</v>
      </c>
      <c r="W24" s="4">
        <f t="shared" si="34"/>
        <v>6</v>
      </c>
      <c r="X24" s="4">
        <f t="shared" si="34"/>
        <v>18</v>
      </c>
      <c r="Y24" s="4">
        <f>Y18+Y11</f>
        <v>20</v>
      </c>
      <c r="Z24" s="4">
        <f t="shared" ref="Z24:AB24" si="35">Z18+Z11</f>
        <v>25</v>
      </c>
      <c r="AA24" s="4">
        <f t="shared" si="35"/>
        <v>12</v>
      </c>
      <c r="AB24" s="9">
        <f t="shared" si="35"/>
        <v>3</v>
      </c>
      <c r="AC24" s="4">
        <f t="shared" ref="AC24:AF24" si="36">AC18+AC11</f>
        <v>9</v>
      </c>
      <c r="AD24" s="4">
        <f t="shared" si="36"/>
        <v>15</v>
      </c>
      <c r="AE24" s="4">
        <f t="shared" si="36"/>
        <v>20</v>
      </c>
      <c r="AF24" s="4">
        <f t="shared" si="36"/>
        <v>26</v>
      </c>
      <c r="AH24" s="24"/>
    </row>
    <row r="25" spans="1:34" ht="15.75" thickBot="1" x14ac:dyDescent="0.3">
      <c r="A25" s="3"/>
      <c r="B25" s="14" t="s">
        <v>79</v>
      </c>
      <c r="C25" s="36">
        <f t="shared" ref="C25" si="37">C24/C23*100</f>
        <v>0.90955027791814058</v>
      </c>
      <c r="D25" s="36">
        <f t="shared" ref="D25:N25" si="38">D24/D23*100</f>
        <v>0.98468271334792123</v>
      </c>
      <c r="E25" s="36">
        <f>E24/E23*100</f>
        <v>1.337386018237082</v>
      </c>
      <c r="F25" s="36">
        <f t="shared" si="38"/>
        <v>0.70883315158124316</v>
      </c>
      <c r="G25" s="36">
        <f t="shared" si="38"/>
        <v>1.4084507042253522</v>
      </c>
      <c r="H25" s="38">
        <f>H24/H23*100</f>
        <v>0.43956043956043955</v>
      </c>
      <c r="I25" s="36">
        <f t="shared" si="38"/>
        <v>1.3368983957219251</v>
      </c>
      <c r="J25" s="36">
        <f t="shared" si="38"/>
        <v>1.3616557734204793</v>
      </c>
      <c r="K25" s="36">
        <f>K24/K23*100</f>
        <v>1.3422818791946309</v>
      </c>
      <c r="L25" s="36">
        <f t="shared" si="38"/>
        <v>1.1692650334075725</v>
      </c>
      <c r="M25" s="36">
        <f t="shared" si="38"/>
        <v>0.83283759666864954</v>
      </c>
      <c r="N25" s="36">
        <f t="shared" si="38"/>
        <v>0.21691973969631237</v>
      </c>
      <c r="O25" s="38">
        <f>O24/O23*100</f>
        <v>1.5463917525773196</v>
      </c>
      <c r="P25" s="36">
        <f t="shared" ref="P25:Q25" si="39">P24/P23*100</f>
        <v>1.4091350826044704</v>
      </c>
      <c r="Q25" s="36">
        <f t="shared" si="39"/>
        <v>1.2888107791446983</v>
      </c>
      <c r="R25" s="36">
        <f>R24/R23*100</f>
        <v>1.3689700130378095</v>
      </c>
      <c r="S25" s="36">
        <f t="shared" ref="S25:U25" si="40">S24/S23*100</f>
        <v>1.1228533685601056</v>
      </c>
      <c r="T25" s="36">
        <f t="shared" si="40"/>
        <v>1.1867582760774515</v>
      </c>
      <c r="U25" s="36">
        <f t="shared" si="40"/>
        <v>1.9093078758949882</v>
      </c>
      <c r="V25" s="38">
        <f>V24/V23*100</f>
        <v>1.7595307917888565</v>
      </c>
      <c r="W25" s="36">
        <f t="shared" ref="W25:X25" si="41">W24/W23*100</f>
        <v>1.4388489208633095</v>
      </c>
      <c r="X25" s="36">
        <f t="shared" si="41"/>
        <v>1.1049723756906076</v>
      </c>
      <c r="Y25" s="36">
        <f>Y24/Y23*100</f>
        <v>1.4094432699083863</v>
      </c>
      <c r="Z25" s="36">
        <f t="shared" ref="Z25:AB25" si="42">Z24/Z23*100</f>
        <v>1.6046213093709885</v>
      </c>
      <c r="AA25" s="36">
        <f t="shared" si="42"/>
        <v>0.82135523613963046</v>
      </c>
      <c r="AB25" s="49">
        <f t="shared" si="42"/>
        <v>1.0830324909747291</v>
      </c>
      <c r="AC25" s="42">
        <f t="shared" ref="AC25:AF25" si="43">AC24/AC23*100</f>
        <v>2.1739130434782608</v>
      </c>
      <c r="AD25" s="36">
        <f t="shared" si="43"/>
        <v>0.85665334094802958</v>
      </c>
      <c r="AE25" s="36">
        <f t="shared" si="43"/>
        <v>1.2338062924120914</v>
      </c>
      <c r="AF25" s="36">
        <f t="shared" si="43"/>
        <v>2.1259198691741621</v>
      </c>
      <c r="AH25" s="24"/>
    </row>
    <row r="26" spans="1:34" x14ac:dyDescent="0.25">
      <c r="A26" s="40" t="s">
        <v>88</v>
      </c>
      <c r="B26" s="16"/>
      <c r="AB26" s="4"/>
      <c r="AF26" s="4"/>
    </row>
    <row r="27" spans="1:34" x14ac:dyDescent="0.25">
      <c r="A27" t="s">
        <v>87</v>
      </c>
      <c r="S27" s="41"/>
    </row>
    <row r="28" spans="1:34" x14ac:dyDescent="0.25">
      <c r="S28" s="41"/>
    </row>
  </sheetData>
  <mergeCells count="7">
    <mergeCell ref="V3:AB3"/>
    <mergeCell ref="AC3:AF3"/>
    <mergeCell ref="A4:B5"/>
    <mergeCell ref="A3:B3"/>
    <mergeCell ref="C3:G3"/>
    <mergeCell ref="H3:N3"/>
    <mergeCell ref="O3:U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EFD2-0F4D-4341-91D1-BB6D76C9610C}">
  <dimension ref="A1:AH47"/>
  <sheetViews>
    <sheetView zoomScale="80" zoomScaleNormal="80" workbookViewId="0">
      <selection activeCell="AK16" sqref="AK16"/>
    </sheetView>
  </sheetViews>
  <sheetFormatPr baseColWidth="10" defaultRowHeight="15" x14ac:dyDescent="0.25"/>
  <cols>
    <col min="2" max="2" width="30.28515625" bestFit="1" customWidth="1"/>
    <col min="3" max="3" width="5.5703125" bestFit="1" customWidth="1"/>
    <col min="4" max="4" width="8.85546875" bestFit="1" customWidth="1"/>
    <col min="5" max="5" width="5.5703125" bestFit="1" customWidth="1"/>
    <col min="6" max="6" width="5.85546875" customWidth="1"/>
    <col min="7" max="11" width="5.5703125" bestFit="1" customWidth="1"/>
    <col min="12" max="13" width="4.42578125" bestFit="1" customWidth="1"/>
    <col min="14" max="18" width="5.5703125" bestFit="1" customWidth="1"/>
    <col min="19" max="19" width="4.42578125" bestFit="1" customWidth="1"/>
    <col min="20" max="25" width="5.5703125" bestFit="1" customWidth="1"/>
    <col min="26" max="27" width="4.42578125" bestFit="1" customWidth="1"/>
    <col min="28" max="29" width="5.5703125" bestFit="1" customWidth="1"/>
    <col min="30" max="30" width="4.42578125" bestFit="1" customWidth="1"/>
    <col min="31" max="31" width="5.5703125" bestFit="1" customWidth="1"/>
    <col min="32" max="33" width="4.42578125" bestFit="1" customWidth="1"/>
  </cols>
  <sheetData>
    <row r="1" spans="1:34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34" ht="15.75" thickBot="1" x14ac:dyDescent="0.3">
      <c r="A2" s="1" t="s">
        <v>94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34" ht="15.75" thickBot="1" x14ac:dyDescent="0.3">
      <c r="A3" s="58" t="s">
        <v>0</v>
      </c>
      <c r="B3" s="59"/>
      <c r="C3" s="62" t="s">
        <v>93</v>
      </c>
      <c r="D3" s="62"/>
      <c r="E3" s="62"/>
      <c r="F3" s="60" t="s">
        <v>96</v>
      </c>
      <c r="G3" s="62"/>
      <c r="H3" s="62"/>
      <c r="I3" s="62"/>
      <c r="J3" s="62"/>
      <c r="K3" s="62"/>
      <c r="L3" s="61"/>
      <c r="M3" s="62" t="s">
        <v>97</v>
      </c>
      <c r="N3" s="62"/>
      <c r="O3" s="62"/>
      <c r="P3" s="62"/>
      <c r="Q3" s="62"/>
      <c r="R3" s="62"/>
      <c r="S3" s="62"/>
      <c r="T3" s="60" t="s">
        <v>98</v>
      </c>
      <c r="U3" s="62"/>
      <c r="V3" s="62"/>
      <c r="W3" s="62"/>
      <c r="X3" s="62"/>
      <c r="Y3" s="62"/>
      <c r="Z3" s="62"/>
      <c r="AA3" s="60" t="s">
        <v>99</v>
      </c>
      <c r="AB3" s="62"/>
      <c r="AC3" s="62"/>
      <c r="AD3" s="62"/>
      <c r="AE3" s="62"/>
      <c r="AF3" s="62"/>
      <c r="AG3" s="62"/>
    </row>
    <row r="4" spans="1:34" x14ac:dyDescent="0.25">
      <c r="A4" s="54" t="s">
        <v>95</v>
      </c>
      <c r="B4" s="55"/>
      <c r="C4" s="27" t="s">
        <v>9</v>
      </c>
      <c r="D4" s="27" t="s">
        <v>4</v>
      </c>
      <c r="E4" s="27" t="s">
        <v>5</v>
      </c>
      <c r="F4" s="29" t="s">
        <v>6</v>
      </c>
      <c r="G4" s="27" t="s">
        <v>7</v>
      </c>
      <c r="H4" s="27" t="s">
        <v>8</v>
      </c>
      <c r="I4" s="27" t="s">
        <v>8</v>
      </c>
      <c r="J4" s="27" t="s">
        <v>9</v>
      </c>
      <c r="K4" s="27" t="s">
        <v>4</v>
      </c>
      <c r="L4" s="28" t="s">
        <v>5</v>
      </c>
      <c r="M4" s="27" t="s">
        <v>6</v>
      </c>
      <c r="N4" s="27" t="s">
        <v>7</v>
      </c>
      <c r="O4" s="27" t="s">
        <v>8</v>
      </c>
      <c r="P4" s="27" t="s">
        <v>8</v>
      </c>
      <c r="Q4" s="27" t="s">
        <v>9</v>
      </c>
      <c r="R4" s="27" t="s">
        <v>4</v>
      </c>
      <c r="S4" s="28" t="s">
        <v>5</v>
      </c>
      <c r="T4" s="29" t="s">
        <v>6</v>
      </c>
      <c r="U4" s="27" t="s">
        <v>7</v>
      </c>
      <c r="V4" s="27" t="s">
        <v>8</v>
      </c>
      <c r="W4" s="27" t="s">
        <v>8</v>
      </c>
      <c r="X4" s="27" t="s">
        <v>9</v>
      </c>
      <c r="Y4" s="27" t="s">
        <v>4</v>
      </c>
      <c r="Z4" s="28" t="s">
        <v>5</v>
      </c>
      <c r="AA4" s="29" t="s">
        <v>6</v>
      </c>
      <c r="AB4" s="27" t="s">
        <v>7</v>
      </c>
      <c r="AC4" s="27" t="s">
        <v>8</v>
      </c>
      <c r="AD4" s="27" t="s">
        <v>8</v>
      </c>
      <c r="AE4" s="27" t="s">
        <v>9</v>
      </c>
      <c r="AF4" s="27" t="s">
        <v>4</v>
      </c>
      <c r="AG4" s="28" t="s">
        <v>5</v>
      </c>
    </row>
    <row r="5" spans="1:34" ht="15.75" thickBot="1" x14ac:dyDescent="0.3">
      <c r="A5" s="56"/>
      <c r="B5" s="57"/>
      <c r="C5" s="30">
        <v>1</v>
      </c>
      <c r="D5" s="30">
        <v>2</v>
      </c>
      <c r="E5" s="30">
        <v>3</v>
      </c>
      <c r="F5" s="43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44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4" ht="15.75" thickBot="1" x14ac:dyDescent="0.3">
      <c r="A6" s="5" t="s">
        <v>24</v>
      </c>
      <c r="B6" s="5"/>
      <c r="C6" s="10"/>
      <c r="D6" s="10"/>
      <c r="E6" s="10"/>
      <c r="F6" s="5"/>
      <c r="G6" s="6"/>
      <c r="H6" s="6"/>
      <c r="I6" s="6"/>
      <c r="J6" s="6"/>
      <c r="K6" s="6"/>
      <c r="L6" s="31"/>
      <c r="M6" s="10"/>
      <c r="N6" s="10"/>
      <c r="O6" s="10"/>
      <c r="P6" s="10"/>
      <c r="Q6" s="10"/>
      <c r="R6" s="10"/>
      <c r="S6" s="11"/>
      <c r="T6" s="10"/>
      <c r="U6" s="10"/>
      <c r="V6" s="10"/>
      <c r="W6" s="10"/>
      <c r="X6" s="10"/>
      <c r="Y6" s="10"/>
      <c r="Z6" s="11"/>
      <c r="AA6" s="10"/>
      <c r="AB6" s="10"/>
      <c r="AC6" s="10"/>
      <c r="AD6" s="10"/>
      <c r="AE6" s="10"/>
      <c r="AF6" s="10"/>
      <c r="AG6" s="11"/>
    </row>
    <row r="7" spans="1:34" x14ac:dyDescent="0.25">
      <c r="A7" s="7"/>
      <c r="B7" s="16" t="s">
        <v>11</v>
      </c>
      <c r="C7" s="4">
        <v>284</v>
      </c>
      <c r="D7" s="4">
        <v>258</v>
      </c>
      <c r="E7" s="4">
        <v>295</v>
      </c>
      <c r="F7" s="48">
        <v>227</v>
      </c>
      <c r="G7" s="12">
        <v>235</v>
      </c>
      <c r="H7" s="12">
        <v>255</v>
      </c>
      <c r="I7" s="12">
        <v>227</v>
      </c>
      <c r="J7" s="12">
        <v>219</v>
      </c>
      <c r="K7" s="12">
        <v>245</v>
      </c>
      <c r="L7" s="13">
        <v>310</v>
      </c>
      <c r="M7" s="48">
        <v>278</v>
      </c>
      <c r="N7" s="12">
        <v>268</v>
      </c>
      <c r="O7" s="12">
        <v>249</v>
      </c>
      <c r="P7" s="12">
        <v>235</v>
      </c>
      <c r="Q7" s="12">
        <v>211</v>
      </c>
      <c r="R7" s="12">
        <v>215</v>
      </c>
      <c r="S7" s="13">
        <v>214</v>
      </c>
      <c r="T7" s="4">
        <v>211</v>
      </c>
      <c r="U7" s="4">
        <v>246</v>
      </c>
      <c r="V7" s="4">
        <v>229</v>
      </c>
      <c r="W7" s="4">
        <v>214</v>
      </c>
      <c r="X7" s="4">
        <v>198</v>
      </c>
      <c r="Y7" s="4">
        <v>156</v>
      </c>
      <c r="Z7" s="9">
        <v>161</v>
      </c>
      <c r="AA7" s="4">
        <v>191</v>
      </c>
      <c r="AB7" s="4">
        <v>229</v>
      </c>
      <c r="AC7" s="4">
        <v>216</v>
      </c>
      <c r="AD7" s="4">
        <v>206</v>
      </c>
      <c r="AE7" s="4">
        <v>195</v>
      </c>
      <c r="AF7" s="4">
        <v>216</v>
      </c>
      <c r="AG7" s="9">
        <v>150</v>
      </c>
      <c r="AH7" s="24"/>
    </row>
    <row r="8" spans="1:34" x14ac:dyDescent="0.25">
      <c r="A8" s="15"/>
      <c r="B8" s="14" t="s">
        <v>14</v>
      </c>
      <c r="C8" s="4">
        <v>10</v>
      </c>
      <c r="D8" s="4">
        <v>7</v>
      </c>
      <c r="E8" s="4">
        <v>11</v>
      </c>
      <c r="F8" s="46">
        <v>3</v>
      </c>
      <c r="G8" s="4">
        <v>16</v>
      </c>
      <c r="H8" s="4">
        <v>17</v>
      </c>
      <c r="I8" s="4">
        <v>15</v>
      </c>
      <c r="J8" s="4">
        <v>12</v>
      </c>
      <c r="K8" s="4">
        <v>10</v>
      </c>
      <c r="L8" s="9">
        <v>22</v>
      </c>
      <c r="M8" s="46">
        <v>18</v>
      </c>
      <c r="N8" s="4">
        <v>11</v>
      </c>
      <c r="O8" s="4">
        <v>18</v>
      </c>
      <c r="P8" s="4">
        <v>13</v>
      </c>
      <c r="Q8" s="4">
        <v>17</v>
      </c>
      <c r="R8" s="4">
        <v>7</v>
      </c>
      <c r="S8" s="9">
        <v>13</v>
      </c>
      <c r="T8" s="4">
        <v>10</v>
      </c>
      <c r="U8" s="4">
        <v>8</v>
      </c>
      <c r="V8" s="4">
        <v>17</v>
      </c>
      <c r="W8" s="4">
        <v>15</v>
      </c>
      <c r="X8" s="4">
        <v>11</v>
      </c>
      <c r="Y8" s="4">
        <v>4</v>
      </c>
      <c r="Z8" s="9">
        <v>7</v>
      </c>
      <c r="AA8" s="4">
        <v>19</v>
      </c>
      <c r="AB8" s="4">
        <v>12</v>
      </c>
      <c r="AC8" s="4">
        <v>17</v>
      </c>
      <c r="AD8" s="4">
        <v>16</v>
      </c>
      <c r="AE8" s="4">
        <v>18</v>
      </c>
      <c r="AF8" s="4">
        <v>10</v>
      </c>
      <c r="AG8" s="9">
        <v>11</v>
      </c>
      <c r="AH8" s="24"/>
    </row>
    <row r="9" spans="1:34" ht="15.75" thickBot="1" x14ac:dyDescent="0.3">
      <c r="A9" s="15"/>
      <c r="B9" s="14" t="s">
        <v>79</v>
      </c>
      <c r="C9" s="34">
        <f>C8/C7*100</f>
        <v>3.5211267605633805</v>
      </c>
      <c r="D9" s="34">
        <f t="shared" ref="D9:AG9" si="0">D8/D7*100</f>
        <v>2.7131782945736433</v>
      </c>
      <c r="E9" s="34">
        <f t="shared" si="0"/>
        <v>3.7288135593220342</v>
      </c>
      <c r="F9" s="50">
        <f t="shared" si="0"/>
        <v>1.3215859030837005</v>
      </c>
      <c r="G9" s="36">
        <f t="shared" si="0"/>
        <v>6.8085106382978724</v>
      </c>
      <c r="H9" s="36">
        <f t="shared" si="0"/>
        <v>6.666666666666667</v>
      </c>
      <c r="I9" s="36">
        <f t="shared" si="0"/>
        <v>6.607929515418502</v>
      </c>
      <c r="J9" s="36">
        <f t="shared" si="0"/>
        <v>5.4794520547945202</v>
      </c>
      <c r="K9" s="36">
        <f t="shared" si="0"/>
        <v>4.0816326530612246</v>
      </c>
      <c r="L9" s="49">
        <f t="shared" si="0"/>
        <v>7.096774193548387</v>
      </c>
      <c r="M9" s="50">
        <f t="shared" si="0"/>
        <v>6.4748201438848918</v>
      </c>
      <c r="N9" s="36">
        <f t="shared" si="0"/>
        <v>4.1044776119402986</v>
      </c>
      <c r="O9" s="36">
        <f t="shared" si="0"/>
        <v>7.2289156626506017</v>
      </c>
      <c r="P9" s="36">
        <f t="shared" si="0"/>
        <v>5.5319148936170208</v>
      </c>
      <c r="Q9" s="36">
        <f t="shared" si="0"/>
        <v>8.0568720379146921</v>
      </c>
      <c r="R9" s="36">
        <f t="shared" si="0"/>
        <v>3.2558139534883721</v>
      </c>
      <c r="S9" s="49">
        <f t="shared" si="0"/>
        <v>6.0747663551401869</v>
      </c>
      <c r="T9" s="50">
        <f t="shared" si="0"/>
        <v>4.7393364928909953</v>
      </c>
      <c r="U9" s="36">
        <f t="shared" si="0"/>
        <v>3.2520325203252036</v>
      </c>
      <c r="V9" s="36">
        <f t="shared" si="0"/>
        <v>7.4235807860262017</v>
      </c>
      <c r="W9" s="36">
        <f t="shared" si="0"/>
        <v>7.009345794392523</v>
      </c>
      <c r="X9" s="36">
        <f t="shared" si="0"/>
        <v>5.5555555555555554</v>
      </c>
      <c r="Y9" s="36">
        <f t="shared" si="0"/>
        <v>2.5641025641025639</v>
      </c>
      <c r="Z9" s="49">
        <f t="shared" si="0"/>
        <v>4.3478260869565215</v>
      </c>
      <c r="AA9" s="50">
        <f t="shared" si="0"/>
        <v>9.9476439790575917</v>
      </c>
      <c r="AB9" s="36">
        <f t="shared" si="0"/>
        <v>5.2401746724890828</v>
      </c>
      <c r="AC9" s="36">
        <f t="shared" si="0"/>
        <v>7.8703703703703702</v>
      </c>
      <c r="AD9" s="36">
        <f t="shared" si="0"/>
        <v>7.7669902912621351</v>
      </c>
      <c r="AE9" s="36">
        <f t="shared" si="0"/>
        <v>9.2307692307692317</v>
      </c>
      <c r="AF9" s="36">
        <f t="shared" si="0"/>
        <v>4.6296296296296298</v>
      </c>
      <c r="AG9" s="49">
        <f t="shared" si="0"/>
        <v>7.333333333333333</v>
      </c>
      <c r="AH9" s="24"/>
    </row>
    <row r="10" spans="1:34" x14ac:dyDescent="0.25">
      <c r="A10" s="7"/>
      <c r="B10" s="16" t="s">
        <v>12</v>
      </c>
      <c r="C10" s="12">
        <v>465</v>
      </c>
      <c r="D10" s="12">
        <v>481</v>
      </c>
      <c r="E10" s="12">
        <v>410</v>
      </c>
      <c r="F10" s="46">
        <v>467</v>
      </c>
      <c r="G10" s="4">
        <v>538</v>
      </c>
      <c r="H10" s="4">
        <v>520</v>
      </c>
      <c r="I10" s="4">
        <v>447</v>
      </c>
      <c r="J10" s="4">
        <v>446</v>
      </c>
      <c r="K10" s="4">
        <v>503</v>
      </c>
      <c r="L10" s="9">
        <v>482</v>
      </c>
      <c r="M10" s="46">
        <v>524</v>
      </c>
      <c r="N10" s="4">
        <v>553</v>
      </c>
      <c r="O10" s="4">
        <v>467</v>
      </c>
      <c r="P10" s="4">
        <v>530</v>
      </c>
      <c r="Q10" s="4">
        <v>446</v>
      </c>
      <c r="R10" s="4">
        <v>519</v>
      </c>
      <c r="S10" s="9">
        <v>447</v>
      </c>
      <c r="T10" s="12">
        <v>347</v>
      </c>
      <c r="U10" s="12">
        <v>570</v>
      </c>
      <c r="V10" s="12">
        <v>570</v>
      </c>
      <c r="W10" s="12">
        <v>477</v>
      </c>
      <c r="X10" s="12">
        <v>439</v>
      </c>
      <c r="Y10" s="12">
        <v>377</v>
      </c>
      <c r="Z10" s="13">
        <v>220</v>
      </c>
      <c r="AA10" s="12">
        <v>361</v>
      </c>
      <c r="AB10" s="12">
        <v>479</v>
      </c>
      <c r="AC10" s="12">
        <v>545</v>
      </c>
      <c r="AD10" s="12">
        <v>450</v>
      </c>
      <c r="AE10" s="12">
        <v>464</v>
      </c>
      <c r="AF10" s="12">
        <v>361</v>
      </c>
      <c r="AG10" s="13">
        <v>272</v>
      </c>
      <c r="AH10" s="24"/>
    </row>
    <row r="11" spans="1:34" x14ac:dyDescent="0.25">
      <c r="A11" s="15"/>
      <c r="B11" s="14" t="s">
        <v>15</v>
      </c>
      <c r="C11" s="4">
        <v>7</v>
      </c>
      <c r="D11" s="4">
        <v>5</v>
      </c>
      <c r="E11" s="4">
        <v>8</v>
      </c>
      <c r="F11" s="46">
        <v>13</v>
      </c>
      <c r="G11" s="4">
        <v>8</v>
      </c>
      <c r="H11" s="4">
        <v>11</v>
      </c>
      <c r="I11" s="4">
        <v>7</v>
      </c>
      <c r="J11" s="4">
        <v>9</v>
      </c>
      <c r="K11" s="4">
        <v>4</v>
      </c>
      <c r="L11" s="9">
        <v>9</v>
      </c>
      <c r="M11" s="46">
        <v>6</v>
      </c>
      <c r="N11" s="4">
        <v>8</v>
      </c>
      <c r="O11" s="4">
        <v>8</v>
      </c>
      <c r="P11" s="4">
        <v>2</v>
      </c>
      <c r="Q11" s="4">
        <v>6</v>
      </c>
      <c r="R11" s="4">
        <v>3</v>
      </c>
      <c r="S11" s="9">
        <v>5</v>
      </c>
      <c r="T11" s="4">
        <v>8</v>
      </c>
      <c r="U11" s="4">
        <v>9</v>
      </c>
      <c r="V11" s="4">
        <v>5</v>
      </c>
      <c r="W11" s="4">
        <v>8</v>
      </c>
      <c r="X11" s="4">
        <v>9</v>
      </c>
      <c r="Y11" s="4">
        <v>1</v>
      </c>
      <c r="Z11" s="9">
        <v>2</v>
      </c>
      <c r="AA11" s="4">
        <v>5</v>
      </c>
      <c r="AB11" s="4">
        <v>3</v>
      </c>
      <c r="AC11" s="4">
        <v>9</v>
      </c>
      <c r="AD11" s="4">
        <v>17</v>
      </c>
      <c r="AE11" s="4">
        <v>7</v>
      </c>
      <c r="AF11" s="4">
        <v>6</v>
      </c>
      <c r="AG11" s="9">
        <v>0</v>
      </c>
      <c r="AH11" s="24"/>
    </row>
    <row r="12" spans="1:34" ht="15.75" thickBot="1" x14ac:dyDescent="0.3">
      <c r="A12" s="15"/>
      <c r="B12" s="14" t="s">
        <v>79</v>
      </c>
      <c r="C12" s="34">
        <f>C11/C10*100</f>
        <v>1.5053763440860215</v>
      </c>
      <c r="D12" s="34">
        <f t="shared" ref="D12:AG12" si="1">D11/D10*100</f>
        <v>1.0395010395010396</v>
      </c>
      <c r="E12" s="34">
        <f t="shared" si="1"/>
        <v>1.9512195121951219</v>
      </c>
      <c r="F12" s="47">
        <f t="shared" si="1"/>
        <v>2.7837259100642395</v>
      </c>
      <c r="G12" s="34">
        <f t="shared" si="1"/>
        <v>1.486988847583643</v>
      </c>
      <c r="H12" s="34">
        <f t="shared" si="1"/>
        <v>2.1153846153846154</v>
      </c>
      <c r="I12" s="34">
        <f t="shared" si="1"/>
        <v>1.5659955257270695</v>
      </c>
      <c r="J12" s="34">
        <f t="shared" si="1"/>
        <v>2.0179372197309418</v>
      </c>
      <c r="K12" s="34">
        <f t="shared" si="1"/>
        <v>0.79522862823061624</v>
      </c>
      <c r="L12" s="35">
        <f t="shared" si="1"/>
        <v>1.8672199170124482</v>
      </c>
      <c r="M12" s="47">
        <f t="shared" si="1"/>
        <v>1.1450381679389312</v>
      </c>
      <c r="N12" s="34">
        <f t="shared" si="1"/>
        <v>1.4466546112115732</v>
      </c>
      <c r="O12" s="34">
        <f t="shared" si="1"/>
        <v>1.7130620985010707</v>
      </c>
      <c r="P12" s="34">
        <f t="shared" si="1"/>
        <v>0.37735849056603776</v>
      </c>
      <c r="Q12" s="34">
        <f t="shared" si="1"/>
        <v>1.3452914798206279</v>
      </c>
      <c r="R12" s="34">
        <f t="shared" si="1"/>
        <v>0.57803468208092479</v>
      </c>
      <c r="S12" s="35">
        <f t="shared" si="1"/>
        <v>1.1185682326621924</v>
      </c>
      <c r="T12" s="47">
        <f t="shared" si="1"/>
        <v>2.3054755043227666</v>
      </c>
      <c r="U12" s="34">
        <f t="shared" si="1"/>
        <v>1.5789473684210527</v>
      </c>
      <c r="V12" s="34">
        <f t="shared" si="1"/>
        <v>0.8771929824561403</v>
      </c>
      <c r="W12" s="34">
        <f t="shared" si="1"/>
        <v>1.6771488469601679</v>
      </c>
      <c r="X12" s="34">
        <f t="shared" si="1"/>
        <v>2.0501138952164011</v>
      </c>
      <c r="Y12" s="34">
        <f t="shared" si="1"/>
        <v>0.2652519893899204</v>
      </c>
      <c r="Z12" s="35">
        <f t="shared" si="1"/>
        <v>0.90909090909090906</v>
      </c>
      <c r="AA12" s="47">
        <f t="shared" si="1"/>
        <v>1.3850415512465373</v>
      </c>
      <c r="AB12" s="34">
        <f t="shared" si="1"/>
        <v>0.62630480167014613</v>
      </c>
      <c r="AC12" s="34">
        <f t="shared" si="1"/>
        <v>1.6513761467889909</v>
      </c>
      <c r="AD12" s="34">
        <f t="shared" si="1"/>
        <v>3.7777777777777777</v>
      </c>
      <c r="AE12" s="34">
        <f t="shared" si="1"/>
        <v>1.5086206896551724</v>
      </c>
      <c r="AF12" s="34">
        <f t="shared" si="1"/>
        <v>1.662049861495845</v>
      </c>
      <c r="AG12" s="35">
        <f t="shared" si="1"/>
        <v>0</v>
      </c>
      <c r="AH12" s="24"/>
    </row>
    <row r="13" spans="1:34" ht="15.75" thickBot="1" x14ac:dyDescent="0.3">
      <c r="A13" s="5" t="s">
        <v>13</v>
      </c>
      <c r="B13" s="6"/>
      <c r="C13" s="6"/>
      <c r="D13" s="6"/>
      <c r="E13" s="6"/>
      <c r="F13" s="5"/>
      <c r="G13" s="6"/>
      <c r="H13" s="6"/>
      <c r="I13" s="6"/>
      <c r="J13" s="6"/>
      <c r="K13" s="6"/>
      <c r="L13" s="31"/>
      <c r="M13" s="5"/>
      <c r="N13" s="6"/>
      <c r="O13" s="6"/>
      <c r="P13" s="6"/>
      <c r="Q13" s="6"/>
      <c r="R13" s="6"/>
      <c r="S13" s="31"/>
      <c r="T13" s="6"/>
      <c r="U13" s="6"/>
      <c r="V13" s="6"/>
      <c r="W13" s="6"/>
      <c r="X13" s="6"/>
      <c r="Y13" s="6"/>
      <c r="Z13" s="31"/>
      <c r="AA13" s="6"/>
      <c r="AB13" s="6"/>
      <c r="AC13" s="6"/>
      <c r="AD13" s="6"/>
      <c r="AE13" s="6"/>
      <c r="AF13" s="6"/>
      <c r="AG13" s="31"/>
      <c r="AH13" s="24"/>
    </row>
    <row r="14" spans="1:34" x14ac:dyDescent="0.25">
      <c r="A14" s="7"/>
      <c r="B14" s="16" t="s">
        <v>11</v>
      </c>
      <c r="C14" s="12">
        <v>825</v>
      </c>
      <c r="D14" s="12">
        <v>0</v>
      </c>
      <c r="E14" s="12">
        <v>0</v>
      </c>
      <c r="F14" s="48">
        <v>0</v>
      </c>
      <c r="G14" s="12">
        <v>981</v>
      </c>
      <c r="H14" s="12">
        <v>742</v>
      </c>
      <c r="I14" s="12">
        <v>628</v>
      </c>
      <c r="J14" s="12">
        <v>0</v>
      </c>
      <c r="K14" s="12">
        <v>0</v>
      </c>
      <c r="L14" s="13">
        <v>0</v>
      </c>
      <c r="M14" s="48">
        <v>0</v>
      </c>
      <c r="N14" s="12">
        <v>1076</v>
      </c>
      <c r="O14" s="12">
        <v>815</v>
      </c>
      <c r="P14" s="12">
        <v>848</v>
      </c>
      <c r="Q14" s="12">
        <v>861</v>
      </c>
      <c r="R14" s="12">
        <v>864</v>
      </c>
      <c r="S14" s="13">
        <v>0</v>
      </c>
      <c r="T14" s="12">
        <v>0</v>
      </c>
      <c r="U14" s="12">
        <v>859</v>
      </c>
      <c r="V14" s="12">
        <v>634</v>
      </c>
      <c r="W14" s="12">
        <v>704</v>
      </c>
      <c r="X14" s="12">
        <v>688</v>
      </c>
      <c r="Y14" s="12">
        <v>432</v>
      </c>
      <c r="Z14" s="13">
        <v>0</v>
      </c>
      <c r="AA14" s="12">
        <v>0</v>
      </c>
      <c r="AB14" s="12">
        <v>707</v>
      </c>
      <c r="AC14" s="12">
        <v>787</v>
      </c>
      <c r="AD14" s="12">
        <v>764</v>
      </c>
      <c r="AE14" s="12">
        <v>624</v>
      </c>
      <c r="AF14" s="12">
        <v>0</v>
      </c>
      <c r="AG14" s="13">
        <v>0</v>
      </c>
      <c r="AH14" s="24"/>
    </row>
    <row r="15" spans="1:34" x14ac:dyDescent="0.25">
      <c r="A15" s="15"/>
      <c r="B15" s="14" t="s">
        <v>14</v>
      </c>
      <c r="C15" s="4">
        <v>30</v>
      </c>
      <c r="D15" s="4">
        <v>0</v>
      </c>
      <c r="E15" s="4">
        <v>0</v>
      </c>
      <c r="F15" s="46">
        <v>0</v>
      </c>
      <c r="G15" s="4">
        <v>26</v>
      </c>
      <c r="H15" s="4">
        <v>14</v>
      </c>
      <c r="I15" s="4">
        <v>14</v>
      </c>
      <c r="J15" s="4">
        <v>0</v>
      </c>
      <c r="K15" s="4">
        <v>0</v>
      </c>
      <c r="L15" s="9">
        <v>0</v>
      </c>
      <c r="M15" s="46">
        <v>0</v>
      </c>
      <c r="N15" s="4">
        <v>24</v>
      </c>
      <c r="O15" s="4">
        <v>12</v>
      </c>
      <c r="P15" s="4">
        <v>18</v>
      </c>
      <c r="Q15" s="4">
        <v>17</v>
      </c>
      <c r="R15" s="4">
        <v>32</v>
      </c>
      <c r="S15" s="9">
        <v>0</v>
      </c>
      <c r="T15" s="4">
        <v>0</v>
      </c>
      <c r="U15" s="4">
        <v>23</v>
      </c>
      <c r="V15" s="4">
        <v>11</v>
      </c>
      <c r="W15" s="4">
        <v>24</v>
      </c>
      <c r="X15" s="4">
        <v>16</v>
      </c>
      <c r="Y15" s="4">
        <v>7</v>
      </c>
      <c r="Z15" s="9">
        <v>0</v>
      </c>
      <c r="AA15" s="4">
        <v>0</v>
      </c>
      <c r="AB15" s="4">
        <v>19</v>
      </c>
      <c r="AC15" s="4">
        <v>28</v>
      </c>
      <c r="AD15" s="4">
        <v>17</v>
      </c>
      <c r="AE15" s="4">
        <v>17</v>
      </c>
      <c r="AF15" s="4">
        <v>0</v>
      </c>
      <c r="AG15" s="9">
        <v>0</v>
      </c>
      <c r="AH15" s="24"/>
    </row>
    <row r="16" spans="1:34" ht="15.75" thickBot="1" x14ac:dyDescent="0.3">
      <c r="A16" s="15"/>
      <c r="B16" s="14" t="s">
        <v>79</v>
      </c>
      <c r="C16" s="34">
        <f>C15/C14*100</f>
        <v>3.6363636363636362</v>
      </c>
      <c r="D16" s="34">
        <v>0</v>
      </c>
      <c r="E16" s="34">
        <v>0</v>
      </c>
      <c r="F16" s="50">
        <v>0</v>
      </c>
      <c r="G16" s="36">
        <f t="shared" ref="G16:I16" si="2">G15/G14*100</f>
        <v>2.6503567787971458</v>
      </c>
      <c r="H16" s="36">
        <f t="shared" si="2"/>
        <v>1.8867924528301887</v>
      </c>
      <c r="I16" s="36">
        <f t="shared" si="2"/>
        <v>2.2292993630573248</v>
      </c>
      <c r="J16" s="36">
        <v>0</v>
      </c>
      <c r="K16" s="36">
        <v>0</v>
      </c>
      <c r="L16" s="49">
        <v>0</v>
      </c>
      <c r="M16" s="50">
        <v>0</v>
      </c>
      <c r="N16" s="36">
        <f t="shared" ref="N16:R16" si="3">N15/N14*100</f>
        <v>2.2304832713754648</v>
      </c>
      <c r="O16" s="36">
        <f t="shared" si="3"/>
        <v>1.4723926380368098</v>
      </c>
      <c r="P16" s="36">
        <f t="shared" si="3"/>
        <v>2.1226415094339623</v>
      </c>
      <c r="Q16" s="36">
        <f t="shared" si="3"/>
        <v>1.9744483159117305</v>
      </c>
      <c r="R16" s="36">
        <f t="shared" si="3"/>
        <v>3.7037037037037033</v>
      </c>
      <c r="S16" s="49">
        <v>0</v>
      </c>
      <c r="T16" s="50">
        <v>0</v>
      </c>
      <c r="U16" s="36">
        <f t="shared" ref="U16:Y16" si="4">U15/U14*100</f>
        <v>2.6775320139697323</v>
      </c>
      <c r="V16" s="36">
        <f t="shared" si="4"/>
        <v>1.7350157728706623</v>
      </c>
      <c r="W16" s="36">
        <f t="shared" si="4"/>
        <v>3.4090909090909087</v>
      </c>
      <c r="X16" s="36">
        <f t="shared" si="4"/>
        <v>2.3255813953488373</v>
      </c>
      <c r="Y16" s="36">
        <f t="shared" si="4"/>
        <v>1.6203703703703702</v>
      </c>
      <c r="Z16" s="49">
        <v>0</v>
      </c>
      <c r="AA16" s="50">
        <v>0</v>
      </c>
      <c r="AB16" s="36">
        <f t="shared" ref="AB16:AF16" si="5">AB15/AB14*100</f>
        <v>2.6874115983026874</v>
      </c>
      <c r="AC16" s="36">
        <f t="shared" si="5"/>
        <v>3.5578144853875475</v>
      </c>
      <c r="AD16" s="36">
        <f t="shared" si="5"/>
        <v>2.2251308900523559</v>
      </c>
      <c r="AE16" s="36">
        <f t="shared" si="5"/>
        <v>2.7243589743589745</v>
      </c>
      <c r="AF16" s="36">
        <v>0</v>
      </c>
      <c r="AG16" s="49">
        <v>0</v>
      </c>
      <c r="AH16" s="24"/>
    </row>
    <row r="17" spans="1:34" x14ac:dyDescent="0.25">
      <c r="A17" s="7"/>
      <c r="B17" s="16" t="s">
        <v>12</v>
      </c>
      <c r="C17" s="12">
        <v>1132</v>
      </c>
      <c r="D17" s="12">
        <v>0</v>
      </c>
      <c r="E17" s="12">
        <v>0</v>
      </c>
      <c r="F17" s="46">
        <v>0</v>
      </c>
      <c r="G17" s="4">
        <v>1190</v>
      </c>
      <c r="H17" s="4">
        <v>1107</v>
      </c>
      <c r="I17" s="4">
        <v>766</v>
      </c>
      <c r="J17" s="4">
        <v>0</v>
      </c>
      <c r="K17" s="4">
        <v>0</v>
      </c>
      <c r="L17" s="9">
        <v>0</v>
      </c>
      <c r="M17" s="46">
        <v>0</v>
      </c>
      <c r="N17" s="4">
        <v>1193</v>
      </c>
      <c r="O17" s="4">
        <v>945</v>
      </c>
      <c r="P17" s="4">
        <v>1097</v>
      </c>
      <c r="Q17" s="4">
        <v>1147</v>
      </c>
      <c r="R17" s="4">
        <v>1102</v>
      </c>
      <c r="S17" s="9">
        <v>0</v>
      </c>
      <c r="T17" s="12">
        <v>0</v>
      </c>
      <c r="U17" s="12">
        <v>1162</v>
      </c>
      <c r="V17" s="12">
        <v>961</v>
      </c>
      <c r="W17" s="12">
        <v>1031</v>
      </c>
      <c r="X17" s="12">
        <v>1039</v>
      </c>
      <c r="Y17" s="12">
        <v>682</v>
      </c>
      <c r="Z17" s="13">
        <v>0</v>
      </c>
      <c r="AA17" s="12">
        <v>0</v>
      </c>
      <c r="AB17" s="12">
        <v>1102</v>
      </c>
      <c r="AC17" s="12">
        <v>1093</v>
      </c>
      <c r="AD17" s="12">
        <v>988</v>
      </c>
      <c r="AE17" s="12">
        <v>1018</v>
      </c>
      <c r="AF17" s="12">
        <v>0</v>
      </c>
      <c r="AG17" s="13">
        <v>0</v>
      </c>
      <c r="AH17" s="24"/>
    </row>
    <row r="18" spans="1:34" x14ac:dyDescent="0.25">
      <c r="A18" s="15"/>
      <c r="B18" s="14" t="s">
        <v>15</v>
      </c>
      <c r="C18" s="4">
        <v>16</v>
      </c>
      <c r="D18" s="4">
        <v>0</v>
      </c>
      <c r="E18" s="4">
        <v>0</v>
      </c>
      <c r="F18" s="46">
        <v>0</v>
      </c>
      <c r="G18" s="4">
        <v>16</v>
      </c>
      <c r="H18" s="4">
        <v>9</v>
      </c>
      <c r="I18" s="4">
        <v>10</v>
      </c>
      <c r="J18" s="4">
        <v>0</v>
      </c>
      <c r="K18" s="4">
        <v>0</v>
      </c>
      <c r="L18" s="9">
        <v>0</v>
      </c>
      <c r="M18" s="46">
        <v>0</v>
      </c>
      <c r="N18" s="4">
        <v>12</v>
      </c>
      <c r="O18" s="4">
        <v>18</v>
      </c>
      <c r="P18" s="4">
        <v>17</v>
      </c>
      <c r="Q18" s="4">
        <v>12</v>
      </c>
      <c r="R18" s="4">
        <v>10</v>
      </c>
      <c r="S18" s="9">
        <v>0</v>
      </c>
      <c r="T18" s="4">
        <v>0</v>
      </c>
      <c r="U18" s="4">
        <v>18</v>
      </c>
      <c r="V18" s="4">
        <v>19</v>
      </c>
      <c r="W18" s="4">
        <v>11</v>
      </c>
      <c r="X18" s="4">
        <v>14</v>
      </c>
      <c r="Y18" s="4">
        <v>8</v>
      </c>
      <c r="Z18" s="9">
        <v>0</v>
      </c>
      <c r="AA18" s="4">
        <v>0</v>
      </c>
      <c r="AB18" s="4">
        <v>14</v>
      </c>
      <c r="AC18" s="4">
        <v>12</v>
      </c>
      <c r="AD18" s="4">
        <v>15</v>
      </c>
      <c r="AE18" s="4">
        <v>13</v>
      </c>
      <c r="AF18" s="4">
        <v>0</v>
      </c>
      <c r="AG18" s="9">
        <v>0</v>
      </c>
      <c r="AH18" s="24"/>
    </row>
    <row r="19" spans="1:34" ht="15.75" thickBot="1" x14ac:dyDescent="0.3">
      <c r="A19" s="15"/>
      <c r="B19" s="14" t="s">
        <v>79</v>
      </c>
      <c r="C19" s="34">
        <f>C18/C17*100</f>
        <v>1.4134275618374559</v>
      </c>
      <c r="D19" s="34">
        <v>0</v>
      </c>
      <c r="E19" s="34">
        <v>0</v>
      </c>
      <c r="F19" s="47">
        <v>0</v>
      </c>
      <c r="G19" s="34">
        <f t="shared" ref="G19:I19" si="6">G18/G17*100</f>
        <v>1.3445378151260505</v>
      </c>
      <c r="H19" s="34">
        <f t="shared" si="6"/>
        <v>0.81300813008130091</v>
      </c>
      <c r="I19" s="34">
        <f t="shared" si="6"/>
        <v>1.3054830287206265</v>
      </c>
      <c r="J19" s="34">
        <v>0</v>
      </c>
      <c r="K19" s="34">
        <v>0</v>
      </c>
      <c r="L19" s="35">
        <v>0</v>
      </c>
      <c r="M19" s="47">
        <v>0</v>
      </c>
      <c r="N19" s="34">
        <f t="shared" ref="N19:R19" si="7">N18/N17*100</f>
        <v>1.0058675607711651</v>
      </c>
      <c r="O19" s="34">
        <f t="shared" si="7"/>
        <v>1.9047619047619049</v>
      </c>
      <c r="P19" s="34">
        <f t="shared" si="7"/>
        <v>1.5496809480401095</v>
      </c>
      <c r="Q19" s="34">
        <f t="shared" si="7"/>
        <v>1.046207497820401</v>
      </c>
      <c r="R19" s="34">
        <f t="shared" si="7"/>
        <v>0.90744101633393837</v>
      </c>
      <c r="S19" s="35">
        <v>0</v>
      </c>
      <c r="T19" s="47">
        <v>0</v>
      </c>
      <c r="U19" s="34">
        <f t="shared" ref="U19:Y19" si="8">U18/U17*100</f>
        <v>1.5490533562822719</v>
      </c>
      <c r="V19" s="34">
        <f t="shared" si="8"/>
        <v>1.9771071800208115</v>
      </c>
      <c r="W19" s="34">
        <f t="shared" si="8"/>
        <v>1.0669253152279341</v>
      </c>
      <c r="X19" s="34">
        <f t="shared" si="8"/>
        <v>1.3474494706448508</v>
      </c>
      <c r="Y19" s="34">
        <f t="shared" si="8"/>
        <v>1.1730205278592376</v>
      </c>
      <c r="Z19" s="35">
        <v>0</v>
      </c>
      <c r="AA19" s="47">
        <v>0</v>
      </c>
      <c r="AB19" s="34">
        <f t="shared" ref="AB19:AF19" si="9">AB18/AB17*100</f>
        <v>1.2704174228675136</v>
      </c>
      <c r="AC19" s="34">
        <f t="shared" si="9"/>
        <v>1.0978956999085088</v>
      </c>
      <c r="AD19" s="34">
        <f t="shared" si="9"/>
        <v>1.5182186234817814</v>
      </c>
      <c r="AE19" s="34">
        <f t="shared" si="9"/>
        <v>1.2770137524557956</v>
      </c>
      <c r="AF19" s="34">
        <v>0</v>
      </c>
      <c r="AG19" s="35">
        <v>0</v>
      </c>
      <c r="AH19" s="24"/>
    </row>
    <row r="20" spans="1:34" x14ac:dyDescent="0.25">
      <c r="A20" s="7" t="s">
        <v>17</v>
      </c>
      <c r="B20" s="16" t="s">
        <v>18</v>
      </c>
      <c r="C20" s="12">
        <f t="shared" ref="C20:E21" si="10">C7+C14</f>
        <v>1109</v>
      </c>
      <c r="D20" s="12">
        <f t="shared" si="10"/>
        <v>258</v>
      </c>
      <c r="E20" s="12">
        <f t="shared" si="10"/>
        <v>295</v>
      </c>
      <c r="F20" s="48">
        <f t="shared" ref="F20:L20" si="11">F7+F14</f>
        <v>227</v>
      </c>
      <c r="G20" s="12">
        <f t="shared" si="11"/>
        <v>1216</v>
      </c>
      <c r="H20" s="12">
        <f t="shared" si="11"/>
        <v>997</v>
      </c>
      <c r="I20" s="12">
        <f t="shared" si="11"/>
        <v>855</v>
      </c>
      <c r="J20" s="12">
        <f t="shared" si="11"/>
        <v>219</v>
      </c>
      <c r="K20" s="12">
        <f t="shared" si="11"/>
        <v>245</v>
      </c>
      <c r="L20" s="13">
        <f t="shared" si="11"/>
        <v>310</v>
      </c>
      <c r="M20" s="48">
        <f t="shared" ref="M20:S20" si="12">M7+M14</f>
        <v>278</v>
      </c>
      <c r="N20" s="12">
        <f t="shared" si="12"/>
        <v>1344</v>
      </c>
      <c r="O20" s="12">
        <f t="shared" si="12"/>
        <v>1064</v>
      </c>
      <c r="P20" s="12">
        <f t="shared" si="12"/>
        <v>1083</v>
      </c>
      <c r="Q20" s="12">
        <f t="shared" si="12"/>
        <v>1072</v>
      </c>
      <c r="R20" s="12">
        <f t="shared" si="12"/>
        <v>1079</v>
      </c>
      <c r="S20" s="13">
        <f t="shared" si="12"/>
        <v>214</v>
      </c>
      <c r="T20" s="48">
        <f t="shared" ref="T20:Z20" si="13">T7+T14</f>
        <v>211</v>
      </c>
      <c r="U20" s="12">
        <f t="shared" si="13"/>
        <v>1105</v>
      </c>
      <c r="V20" s="12">
        <f t="shared" si="13"/>
        <v>863</v>
      </c>
      <c r="W20" s="12">
        <f t="shared" si="13"/>
        <v>918</v>
      </c>
      <c r="X20" s="12">
        <f t="shared" si="13"/>
        <v>886</v>
      </c>
      <c r="Y20" s="12">
        <f t="shared" si="13"/>
        <v>588</v>
      </c>
      <c r="Z20" s="13">
        <f t="shared" si="13"/>
        <v>161</v>
      </c>
      <c r="AA20" s="48">
        <f t="shared" ref="AA20:AG20" si="14">AA7+AA14</f>
        <v>191</v>
      </c>
      <c r="AB20" s="12">
        <f t="shared" si="14"/>
        <v>936</v>
      </c>
      <c r="AC20" s="12">
        <f t="shared" si="14"/>
        <v>1003</v>
      </c>
      <c r="AD20" s="12">
        <f t="shared" si="14"/>
        <v>970</v>
      </c>
      <c r="AE20" s="12">
        <f t="shared" si="14"/>
        <v>819</v>
      </c>
      <c r="AF20" s="12">
        <f t="shared" si="14"/>
        <v>216</v>
      </c>
      <c r="AG20" s="13">
        <f t="shared" si="14"/>
        <v>150</v>
      </c>
      <c r="AH20" s="24"/>
    </row>
    <row r="21" spans="1:34" x14ac:dyDescent="0.25">
      <c r="A21" s="15" t="s">
        <v>19</v>
      </c>
      <c r="B21" s="14" t="s">
        <v>21</v>
      </c>
      <c r="C21" s="4">
        <f t="shared" si="10"/>
        <v>40</v>
      </c>
      <c r="D21" s="4">
        <f t="shared" si="10"/>
        <v>7</v>
      </c>
      <c r="E21" s="4">
        <f t="shared" si="10"/>
        <v>11</v>
      </c>
      <c r="F21" s="46">
        <f t="shared" ref="F21:L21" si="15">F8+F15</f>
        <v>3</v>
      </c>
      <c r="G21" s="4">
        <f t="shared" si="15"/>
        <v>42</v>
      </c>
      <c r="H21" s="4">
        <f t="shared" si="15"/>
        <v>31</v>
      </c>
      <c r="I21" s="4">
        <f t="shared" si="15"/>
        <v>29</v>
      </c>
      <c r="J21" s="4">
        <f t="shared" si="15"/>
        <v>12</v>
      </c>
      <c r="K21" s="4">
        <f t="shared" si="15"/>
        <v>10</v>
      </c>
      <c r="L21" s="9">
        <f t="shared" si="15"/>
        <v>22</v>
      </c>
      <c r="M21" s="46">
        <f t="shared" ref="M21:S21" si="16">M8+M15</f>
        <v>18</v>
      </c>
      <c r="N21" s="4">
        <f t="shared" si="16"/>
        <v>35</v>
      </c>
      <c r="O21" s="4">
        <f t="shared" si="16"/>
        <v>30</v>
      </c>
      <c r="P21" s="4">
        <f t="shared" si="16"/>
        <v>31</v>
      </c>
      <c r="Q21" s="4">
        <f t="shared" si="16"/>
        <v>34</v>
      </c>
      <c r="R21" s="4">
        <f t="shared" si="16"/>
        <v>39</v>
      </c>
      <c r="S21" s="9">
        <f t="shared" si="16"/>
        <v>13</v>
      </c>
      <c r="T21" s="46">
        <f t="shared" ref="T21:Z21" si="17">T8+T15</f>
        <v>10</v>
      </c>
      <c r="U21" s="4">
        <f t="shared" si="17"/>
        <v>31</v>
      </c>
      <c r="V21" s="4">
        <f t="shared" si="17"/>
        <v>28</v>
      </c>
      <c r="W21" s="4">
        <f t="shared" si="17"/>
        <v>39</v>
      </c>
      <c r="X21" s="4">
        <f t="shared" si="17"/>
        <v>27</v>
      </c>
      <c r="Y21" s="4">
        <f t="shared" si="17"/>
        <v>11</v>
      </c>
      <c r="Z21" s="9">
        <f t="shared" si="17"/>
        <v>7</v>
      </c>
      <c r="AA21" s="46">
        <f t="shared" ref="AA21:AG21" si="18">AA8+AA15</f>
        <v>19</v>
      </c>
      <c r="AB21" s="4">
        <f t="shared" si="18"/>
        <v>31</v>
      </c>
      <c r="AC21" s="4">
        <f t="shared" si="18"/>
        <v>45</v>
      </c>
      <c r="AD21" s="4">
        <f t="shared" si="18"/>
        <v>33</v>
      </c>
      <c r="AE21" s="4">
        <f t="shared" si="18"/>
        <v>35</v>
      </c>
      <c r="AF21" s="4">
        <f t="shared" si="18"/>
        <v>10</v>
      </c>
      <c r="AG21" s="9">
        <f t="shared" si="18"/>
        <v>11</v>
      </c>
      <c r="AH21" s="24"/>
    </row>
    <row r="22" spans="1:34" ht="15.75" thickBot="1" x14ac:dyDescent="0.3">
      <c r="A22" s="15"/>
      <c r="B22" s="14" t="s">
        <v>79</v>
      </c>
      <c r="C22" s="34">
        <f t="shared" ref="C22:E22" si="19">C21/C20*100</f>
        <v>3.6068530207394049</v>
      </c>
      <c r="D22" s="34">
        <f t="shared" si="19"/>
        <v>2.7131782945736433</v>
      </c>
      <c r="E22" s="34">
        <f t="shared" si="19"/>
        <v>3.7288135593220342</v>
      </c>
      <c r="F22" s="47">
        <f t="shared" ref="F22:L22" si="20">F21/F20*100</f>
        <v>1.3215859030837005</v>
      </c>
      <c r="G22" s="34">
        <f t="shared" si="20"/>
        <v>3.4539473684210531</v>
      </c>
      <c r="H22" s="34">
        <f t="shared" si="20"/>
        <v>3.1093279839518555</v>
      </c>
      <c r="I22" s="34">
        <f t="shared" si="20"/>
        <v>3.3918128654970756</v>
      </c>
      <c r="J22" s="34">
        <f t="shared" si="20"/>
        <v>5.4794520547945202</v>
      </c>
      <c r="K22" s="34">
        <f t="shared" si="20"/>
        <v>4.0816326530612246</v>
      </c>
      <c r="L22" s="35">
        <f t="shared" si="20"/>
        <v>7.096774193548387</v>
      </c>
      <c r="M22" s="47">
        <f t="shared" ref="M22:S22" si="21">M21/M20*100</f>
        <v>6.4748201438848918</v>
      </c>
      <c r="N22" s="34">
        <f t="shared" si="21"/>
        <v>2.604166666666667</v>
      </c>
      <c r="O22" s="34">
        <f t="shared" si="21"/>
        <v>2.8195488721804511</v>
      </c>
      <c r="P22" s="34">
        <f t="shared" si="21"/>
        <v>2.8624192059095108</v>
      </c>
      <c r="Q22" s="34">
        <f t="shared" si="21"/>
        <v>3.1716417910447761</v>
      </c>
      <c r="R22" s="34">
        <f t="shared" si="21"/>
        <v>3.6144578313253009</v>
      </c>
      <c r="S22" s="35">
        <f t="shared" si="21"/>
        <v>6.0747663551401869</v>
      </c>
      <c r="T22" s="47">
        <f t="shared" ref="T22:Z22" si="22">T21/T20*100</f>
        <v>4.7393364928909953</v>
      </c>
      <c r="U22" s="34">
        <f t="shared" si="22"/>
        <v>2.8054298642533939</v>
      </c>
      <c r="V22" s="34">
        <f t="shared" si="22"/>
        <v>3.2444959443800694</v>
      </c>
      <c r="W22" s="34">
        <f t="shared" si="22"/>
        <v>4.2483660130718954</v>
      </c>
      <c r="X22" s="34">
        <f t="shared" si="22"/>
        <v>3.0474040632054176</v>
      </c>
      <c r="Y22" s="34">
        <f t="shared" si="22"/>
        <v>1.870748299319728</v>
      </c>
      <c r="Z22" s="35">
        <f t="shared" si="22"/>
        <v>4.3478260869565215</v>
      </c>
      <c r="AA22" s="47">
        <f t="shared" ref="AA22:AG22" si="23">AA21/AA20*100</f>
        <v>9.9476439790575917</v>
      </c>
      <c r="AB22" s="34">
        <f t="shared" si="23"/>
        <v>3.3119658119658122</v>
      </c>
      <c r="AC22" s="34">
        <f t="shared" si="23"/>
        <v>4.4865403788634097</v>
      </c>
      <c r="AD22" s="34">
        <f t="shared" si="23"/>
        <v>3.402061855670103</v>
      </c>
      <c r="AE22" s="34">
        <f t="shared" si="23"/>
        <v>4.2735042735042734</v>
      </c>
      <c r="AF22" s="34">
        <f t="shared" si="23"/>
        <v>4.6296296296296298</v>
      </c>
      <c r="AG22" s="35">
        <f t="shared" si="23"/>
        <v>7.333333333333333</v>
      </c>
      <c r="AH22" s="24"/>
    </row>
    <row r="23" spans="1:34" x14ac:dyDescent="0.25">
      <c r="A23" s="7" t="s">
        <v>20</v>
      </c>
      <c r="B23" s="16" t="s">
        <v>18</v>
      </c>
      <c r="C23" s="12">
        <f t="shared" ref="C23:E23" si="24">C10+C17</f>
        <v>1597</v>
      </c>
      <c r="D23" s="12">
        <f t="shared" si="24"/>
        <v>481</v>
      </c>
      <c r="E23" s="12">
        <f t="shared" si="24"/>
        <v>410</v>
      </c>
      <c r="F23" s="48">
        <f t="shared" ref="F23:L23" si="25">F10+F17</f>
        <v>467</v>
      </c>
      <c r="G23" s="12">
        <f t="shared" si="25"/>
        <v>1728</v>
      </c>
      <c r="H23" s="12">
        <f t="shared" si="25"/>
        <v>1627</v>
      </c>
      <c r="I23" s="12">
        <f t="shared" si="25"/>
        <v>1213</v>
      </c>
      <c r="J23" s="12">
        <f t="shared" si="25"/>
        <v>446</v>
      </c>
      <c r="K23" s="12">
        <f t="shared" si="25"/>
        <v>503</v>
      </c>
      <c r="L23" s="13">
        <f t="shared" si="25"/>
        <v>482</v>
      </c>
      <c r="M23" s="48">
        <f t="shared" ref="M23:S23" si="26">M10+M17</f>
        <v>524</v>
      </c>
      <c r="N23" s="12">
        <f t="shared" si="26"/>
        <v>1746</v>
      </c>
      <c r="O23" s="12">
        <f t="shared" si="26"/>
        <v>1412</v>
      </c>
      <c r="P23" s="12">
        <f t="shared" si="26"/>
        <v>1627</v>
      </c>
      <c r="Q23" s="12">
        <f t="shared" si="26"/>
        <v>1593</v>
      </c>
      <c r="R23" s="12">
        <f t="shared" si="26"/>
        <v>1621</v>
      </c>
      <c r="S23" s="13">
        <f t="shared" si="26"/>
        <v>447</v>
      </c>
      <c r="T23" s="48">
        <f t="shared" ref="T23:Z23" si="27">T10+T17</f>
        <v>347</v>
      </c>
      <c r="U23" s="12">
        <f t="shared" si="27"/>
        <v>1732</v>
      </c>
      <c r="V23" s="12">
        <f t="shared" si="27"/>
        <v>1531</v>
      </c>
      <c r="W23" s="12">
        <f t="shared" si="27"/>
        <v>1508</v>
      </c>
      <c r="X23" s="12">
        <f t="shared" si="27"/>
        <v>1478</v>
      </c>
      <c r="Y23" s="12">
        <f t="shared" si="27"/>
        <v>1059</v>
      </c>
      <c r="Z23" s="13">
        <f t="shared" si="27"/>
        <v>220</v>
      </c>
      <c r="AA23" s="48">
        <f t="shared" ref="AA23:AG23" si="28">AA10+AA17</f>
        <v>361</v>
      </c>
      <c r="AB23" s="12">
        <f t="shared" si="28"/>
        <v>1581</v>
      </c>
      <c r="AC23" s="12">
        <f t="shared" si="28"/>
        <v>1638</v>
      </c>
      <c r="AD23" s="12">
        <f t="shared" si="28"/>
        <v>1438</v>
      </c>
      <c r="AE23" s="12">
        <f t="shared" si="28"/>
        <v>1482</v>
      </c>
      <c r="AF23" s="12">
        <f t="shared" si="28"/>
        <v>361</v>
      </c>
      <c r="AG23" s="13">
        <f t="shared" si="28"/>
        <v>272</v>
      </c>
      <c r="AH23" s="24"/>
    </row>
    <row r="24" spans="1:34" x14ac:dyDescent="0.25">
      <c r="A24" s="15"/>
      <c r="B24" s="14" t="s">
        <v>21</v>
      </c>
      <c r="C24" s="4">
        <f t="shared" ref="C24:E24" si="29">C18+C11</f>
        <v>23</v>
      </c>
      <c r="D24" s="4">
        <f t="shared" si="29"/>
        <v>5</v>
      </c>
      <c r="E24" s="4">
        <f t="shared" si="29"/>
        <v>8</v>
      </c>
      <c r="F24" s="46">
        <f t="shared" ref="F24:L24" si="30">F18+F11</f>
        <v>13</v>
      </c>
      <c r="G24" s="4">
        <f t="shared" si="30"/>
        <v>24</v>
      </c>
      <c r="H24" s="4">
        <f t="shared" si="30"/>
        <v>20</v>
      </c>
      <c r="I24" s="4">
        <f t="shared" si="30"/>
        <v>17</v>
      </c>
      <c r="J24" s="4">
        <f t="shared" si="30"/>
        <v>9</v>
      </c>
      <c r="K24" s="4">
        <f t="shared" si="30"/>
        <v>4</v>
      </c>
      <c r="L24" s="9">
        <f t="shared" si="30"/>
        <v>9</v>
      </c>
      <c r="M24" s="46">
        <f t="shared" ref="M24:S24" si="31">M18+M11</f>
        <v>6</v>
      </c>
      <c r="N24" s="4">
        <f t="shared" si="31"/>
        <v>20</v>
      </c>
      <c r="O24" s="4">
        <f t="shared" si="31"/>
        <v>26</v>
      </c>
      <c r="P24" s="4">
        <f t="shared" si="31"/>
        <v>19</v>
      </c>
      <c r="Q24" s="4">
        <f t="shared" si="31"/>
        <v>18</v>
      </c>
      <c r="R24" s="4">
        <f t="shared" si="31"/>
        <v>13</v>
      </c>
      <c r="S24" s="9">
        <f t="shared" si="31"/>
        <v>5</v>
      </c>
      <c r="T24" s="46">
        <f t="shared" ref="T24:Z24" si="32">T18+T11</f>
        <v>8</v>
      </c>
      <c r="U24" s="4">
        <f t="shared" si="32"/>
        <v>27</v>
      </c>
      <c r="V24" s="4">
        <f t="shared" si="32"/>
        <v>24</v>
      </c>
      <c r="W24" s="4">
        <f t="shared" si="32"/>
        <v>19</v>
      </c>
      <c r="X24" s="4">
        <f t="shared" si="32"/>
        <v>23</v>
      </c>
      <c r="Y24" s="4">
        <f t="shared" si="32"/>
        <v>9</v>
      </c>
      <c r="Z24" s="9">
        <f t="shared" si="32"/>
        <v>2</v>
      </c>
      <c r="AA24" s="46">
        <f t="shared" ref="AA24:AG24" si="33">AA18+AA11</f>
        <v>5</v>
      </c>
      <c r="AB24" s="4">
        <f t="shared" si="33"/>
        <v>17</v>
      </c>
      <c r="AC24" s="4">
        <f t="shared" si="33"/>
        <v>21</v>
      </c>
      <c r="AD24" s="4">
        <f t="shared" si="33"/>
        <v>32</v>
      </c>
      <c r="AE24" s="4">
        <f t="shared" si="33"/>
        <v>20</v>
      </c>
      <c r="AF24" s="4">
        <f t="shared" si="33"/>
        <v>6</v>
      </c>
      <c r="AG24" s="9">
        <f t="shared" si="33"/>
        <v>0</v>
      </c>
      <c r="AH24" s="24"/>
    </row>
    <row r="25" spans="1:34" ht="15.75" thickBot="1" x14ac:dyDescent="0.3">
      <c r="A25" s="3"/>
      <c r="B25" s="14" t="s">
        <v>79</v>
      </c>
      <c r="C25" s="36">
        <f t="shared" ref="C25:E25" si="34">C24/C23*100</f>
        <v>1.4402003757044459</v>
      </c>
      <c r="D25" s="36">
        <f t="shared" si="34"/>
        <v>1.0395010395010396</v>
      </c>
      <c r="E25" s="36">
        <f t="shared" si="34"/>
        <v>1.9512195121951219</v>
      </c>
      <c r="F25" s="50">
        <f t="shared" ref="F25:L25" si="35">F24/F23*100</f>
        <v>2.7837259100642395</v>
      </c>
      <c r="G25" s="36">
        <f t="shared" si="35"/>
        <v>1.3888888888888888</v>
      </c>
      <c r="H25" s="36">
        <f t="shared" si="35"/>
        <v>1.229256299938537</v>
      </c>
      <c r="I25" s="36">
        <f t="shared" si="35"/>
        <v>1.4014839241549877</v>
      </c>
      <c r="J25" s="36">
        <f t="shared" si="35"/>
        <v>2.0179372197309418</v>
      </c>
      <c r="K25" s="36">
        <f t="shared" si="35"/>
        <v>0.79522862823061624</v>
      </c>
      <c r="L25" s="49">
        <f t="shared" si="35"/>
        <v>1.8672199170124482</v>
      </c>
      <c r="M25" s="50">
        <f t="shared" ref="M25:S25" si="36">M24/M23*100</f>
        <v>1.1450381679389312</v>
      </c>
      <c r="N25" s="36">
        <f t="shared" si="36"/>
        <v>1.1454753722794959</v>
      </c>
      <c r="O25" s="36">
        <f t="shared" si="36"/>
        <v>1.8413597733711047</v>
      </c>
      <c r="P25" s="36">
        <f t="shared" si="36"/>
        <v>1.1677934849416103</v>
      </c>
      <c r="Q25" s="36">
        <f t="shared" si="36"/>
        <v>1.1299435028248588</v>
      </c>
      <c r="R25" s="36">
        <f t="shared" si="36"/>
        <v>0.80197409006785936</v>
      </c>
      <c r="S25" s="49">
        <f t="shared" si="36"/>
        <v>1.1185682326621924</v>
      </c>
      <c r="T25" s="50">
        <f t="shared" ref="T25:Z25" si="37">T24/T23*100</f>
        <v>2.3054755043227666</v>
      </c>
      <c r="U25" s="36">
        <f t="shared" si="37"/>
        <v>1.5588914549653581</v>
      </c>
      <c r="V25" s="36">
        <f t="shared" si="37"/>
        <v>1.5676028739386023</v>
      </c>
      <c r="W25" s="36">
        <f t="shared" si="37"/>
        <v>1.2599469496021221</v>
      </c>
      <c r="X25" s="36">
        <f t="shared" si="37"/>
        <v>1.5561569688768606</v>
      </c>
      <c r="Y25" s="36">
        <f t="shared" si="37"/>
        <v>0.84985835694051004</v>
      </c>
      <c r="Z25" s="49">
        <f t="shared" si="37"/>
        <v>0.90909090909090906</v>
      </c>
      <c r="AA25" s="50">
        <f t="shared" ref="AA25:AG25" si="38">AA24/AA23*100</f>
        <v>1.3850415512465373</v>
      </c>
      <c r="AB25" s="36">
        <f t="shared" si="38"/>
        <v>1.0752688172043012</v>
      </c>
      <c r="AC25" s="36">
        <f t="shared" si="38"/>
        <v>1.2820512820512819</v>
      </c>
      <c r="AD25" s="36">
        <f t="shared" si="38"/>
        <v>2.2253129346314324</v>
      </c>
      <c r="AE25" s="36">
        <f t="shared" si="38"/>
        <v>1.3495276653171391</v>
      </c>
      <c r="AF25" s="36">
        <f t="shared" si="38"/>
        <v>1.662049861495845</v>
      </c>
      <c r="AG25" s="49">
        <f t="shared" si="38"/>
        <v>0</v>
      </c>
      <c r="AH25" s="24"/>
    </row>
    <row r="26" spans="1:34" x14ac:dyDescent="0.25">
      <c r="A26" s="40" t="s">
        <v>88</v>
      </c>
      <c r="B26" s="16"/>
      <c r="S26" s="4"/>
      <c r="W26" s="4"/>
    </row>
    <row r="27" spans="1:34" x14ac:dyDescent="0.25">
      <c r="A27" t="s">
        <v>87</v>
      </c>
      <c r="J27" s="41"/>
      <c r="T27" s="24"/>
    </row>
    <row r="28" spans="1:34" x14ac:dyDescent="0.25">
      <c r="J28" s="41"/>
      <c r="T28" s="24"/>
    </row>
    <row r="29" spans="1:34" x14ac:dyDescent="0.25">
      <c r="C29" s="24"/>
      <c r="D29" s="24"/>
      <c r="E29" s="24"/>
      <c r="F29" s="24"/>
      <c r="T29" s="24"/>
    </row>
    <row r="30" spans="1:34" x14ac:dyDescent="0.25">
      <c r="C30" s="24"/>
      <c r="D30" s="24"/>
      <c r="E30" s="24"/>
      <c r="F30" s="24"/>
      <c r="T30" s="24"/>
    </row>
    <row r="31" spans="1:34" x14ac:dyDescent="0.25">
      <c r="C31" s="24"/>
      <c r="D31" s="24"/>
      <c r="E31" s="24"/>
      <c r="F31" s="24"/>
      <c r="T31" s="24"/>
    </row>
    <row r="32" spans="1:34" x14ac:dyDescent="0.25">
      <c r="C32" s="24"/>
      <c r="D32" s="24"/>
      <c r="E32" s="24"/>
      <c r="F32" s="24"/>
      <c r="T32" s="24"/>
    </row>
    <row r="33" spans="3:20" x14ac:dyDescent="0.25">
      <c r="C33" s="24"/>
      <c r="D33" s="24"/>
      <c r="E33" s="24"/>
      <c r="F33" s="24"/>
      <c r="T33" s="24"/>
    </row>
    <row r="34" spans="3:20" x14ac:dyDescent="0.25">
      <c r="C34" s="24"/>
      <c r="D34" s="24"/>
      <c r="E34" s="24"/>
      <c r="F34" s="24"/>
      <c r="T34" s="24"/>
    </row>
    <row r="35" spans="3:20" x14ac:dyDescent="0.25">
      <c r="C35" s="24"/>
      <c r="D35" s="24"/>
      <c r="E35" s="24"/>
      <c r="F35" s="24"/>
      <c r="T35" s="24"/>
    </row>
    <row r="36" spans="3:20" x14ac:dyDescent="0.25">
      <c r="C36" s="24"/>
      <c r="D36" s="24"/>
      <c r="E36" s="24"/>
      <c r="F36" s="24"/>
      <c r="T36" s="24"/>
    </row>
    <row r="37" spans="3:20" x14ac:dyDescent="0.25">
      <c r="C37" s="24"/>
      <c r="D37" s="24"/>
      <c r="E37" s="24"/>
      <c r="F37" s="24"/>
      <c r="T37" s="24"/>
    </row>
    <row r="38" spans="3:20" x14ac:dyDescent="0.25">
      <c r="C38" s="24"/>
      <c r="D38" s="24"/>
      <c r="E38" s="24"/>
      <c r="F38" s="24"/>
      <c r="T38" s="24"/>
    </row>
    <row r="39" spans="3:20" x14ac:dyDescent="0.25">
      <c r="C39" s="24"/>
      <c r="D39" s="24"/>
      <c r="E39" s="24"/>
      <c r="F39" s="24"/>
      <c r="T39" s="24"/>
    </row>
    <row r="40" spans="3:20" x14ac:dyDescent="0.25">
      <c r="C40" s="24"/>
      <c r="D40" s="24"/>
      <c r="E40" s="24"/>
      <c r="F40" s="24"/>
      <c r="T40" s="24"/>
    </row>
    <row r="41" spans="3:20" x14ac:dyDescent="0.25">
      <c r="C41" s="24"/>
      <c r="D41" s="24"/>
      <c r="E41" s="24"/>
      <c r="F41" s="24"/>
      <c r="T41" s="24"/>
    </row>
    <row r="42" spans="3:20" x14ac:dyDescent="0.25">
      <c r="C42" s="24"/>
      <c r="D42" s="24"/>
      <c r="E42" s="24"/>
      <c r="F42" s="24"/>
      <c r="T42" s="24"/>
    </row>
    <row r="43" spans="3:20" x14ac:dyDescent="0.25">
      <c r="C43" s="24"/>
      <c r="D43" s="24"/>
      <c r="E43" s="24"/>
      <c r="F43" s="24"/>
      <c r="T43" s="24"/>
    </row>
    <row r="44" spans="3:20" x14ac:dyDescent="0.25">
      <c r="C44" s="24"/>
      <c r="D44" s="24"/>
      <c r="E44" s="24"/>
      <c r="F44" s="24"/>
      <c r="T44" s="24"/>
    </row>
    <row r="45" spans="3:20" x14ac:dyDescent="0.25">
      <c r="C45" s="24"/>
      <c r="D45" s="24"/>
      <c r="E45" s="24"/>
      <c r="F45" s="24"/>
      <c r="T45" s="24"/>
    </row>
    <row r="46" spans="3:20" x14ac:dyDescent="0.25">
      <c r="C46" s="24"/>
      <c r="D46" s="24"/>
      <c r="E46" s="24"/>
      <c r="F46" s="24"/>
      <c r="T46" s="24"/>
    </row>
    <row r="47" spans="3:20" x14ac:dyDescent="0.25">
      <c r="C47" s="24"/>
      <c r="D47" s="24"/>
      <c r="E47" s="24"/>
      <c r="F47" s="24"/>
      <c r="T47" s="24"/>
    </row>
  </sheetData>
  <mergeCells count="7">
    <mergeCell ref="A4:B5"/>
    <mergeCell ref="T3:Z3"/>
    <mergeCell ref="AA3:AG3"/>
    <mergeCell ref="A3:B3"/>
    <mergeCell ref="C3:E3"/>
    <mergeCell ref="F3:L3"/>
    <mergeCell ref="M3:S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T3:BX61"/>
  <sheetViews>
    <sheetView tabSelected="1" zoomScale="70" zoomScaleNormal="70" workbookViewId="0">
      <selection activeCell="L30" sqref="L30"/>
    </sheetView>
  </sheetViews>
  <sheetFormatPr baseColWidth="10" defaultRowHeight="15" x14ac:dyDescent="0.25"/>
  <cols>
    <col min="1" max="19" width="11.42578125" style="17"/>
    <col min="20" max="21" width="7.7109375" style="17" customWidth="1"/>
    <col min="22" max="22" width="11.42578125" style="17"/>
    <col min="23" max="23" width="30.7109375" style="17" bestFit="1" customWidth="1"/>
    <col min="24" max="16384" width="11.42578125" style="17"/>
  </cols>
  <sheetData>
    <row r="3" spans="20:76" x14ac:dyDescent="0.25">
      <c r="T3" s="18"/>
      <c r="U3" s="18"/>
      <c r="W3" s="65" t="s">
        <v>0</v>
      </c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20:76" x14ac:dyDescent="0.25">
      <c r="T4" s="21"/>
      <c r="U4" s="21"/>
      <c r="V4" s="19" t="s">
        <v>10</v>
      </c>
      <c r="W4" s="19"/>
      <c r="Y4" s="23">
        <v>1</v>
      </c>
      <c r="Z4" s="23">
        <v>2</v>
      </c>
      <c r="AA4" s="23">
        <v>3</v>
      </c>
      <c r="AB4" s="23">
        <v>4</v>
      </c>
      <c r="AC4" s="23">
        <v>5</v>
      </c>
      <c r="AD4" s="23">
        <v>6</v>
      </c>
      <c r="AE4" s="23">
        <v>7</v>
      </c>
      <c r="AF4" s="23">
        <v>8</v>
      </c>
      <c r="AG4" s="23">
        <v>9</v>
      </c>
      <c r="AH4" s="23">
        <v>10</v>
      </c>
      <c r="AI4" s="23">
        <v>11</v>
      </c>
      <c r="AJ4" s="23">
        <v>12</v>
      </c>
      <c r="AK4" s="23">
        <v>13</v>
      </c>
      <c r="AL4" s="23">
        <v>14</v>
      </c>
      <c r="AM4" s="23">
        <v>15</v>
      </c>
      <c r="AN4" s="23">
        <v>16</v>
      </c>
      <c r="AO4" s="23">
        <v>17</v>
      </c>
      <c r="AP4" s="23">
        <v>18</v>
      </c>
      <c r="AQ4" s="23">
        <v>19</v>
      </c>
      <c r="AR4" s="23">
        <v>20</v>
      </c>
      <c r="AS4" s="23">
        <v>21</v>
      </c>
      <c r="AT4" s="23">
        <v>22</v>
      </c>
      <c r="AU4" s="23">
        <v>23</v>
      </c>
      <c r="AV4" s="23">
        <v>24</v>
      </c>
      <c r="AW4" s="23">
        <v>25</v>
      </c>
      <c r="AX4" s="23">
        <v>26</v>
      </c>
      <c r="AY4" s="23">
        <v>27</v>
      </c>
      <c r="AZ4" s="23">
        <v>28</v>
      </c>
      <c r="BA4" s="23">
        <v>29</v>
      </c>
      <c r="BB4" s="23">
        <v>30</v>
      </c>
      <c r="BC4" s="23">
        <v>31</v>
      </c>
      <c r="BD4" s="23">
        <v>32</v>
      </c>
      <c r="BE4" s="23">
        <v>33</v>
      </c>
      <c r="BF4" s="23">
        <v>34</v>
      </c>
      <c r="BG4" s="23">
        <v>35</v>
      </c>
      <c r="BH4" s="23">
        <v>36</v>
      </c>
      <c r="BI4" s="23">
        <v>37</v>
      </c>
      <c r="BJ4" s="23">
        <v>38</v>
      </c>
      <c r="BK4" s="23">
        <v>39</v>
      </c>
      <c r="BL4" s="17">
        <v>40</v>
      </c>
      <c r="BM4" s="17">
        <v>41</v>
      </c>
      <c r="BN4" s="17">
        <v>42</v>
      </c>
      <c r="BO4" s="17">
        <v>43</v>
      </c>
      <c r="BP4" s="17">
        <v>44</v>
      </c>
      <c r="BQ4" s="17">
        <v>45</v>
      </c>
      <c r="BR4" s="17">
        <v>46</v>
      </c>
      <c r="BS4" s="17">
        <v>47</v>
      </c>
      <c r="BT4" s="17">
        <v>48</v>
      </c>
      <c r="BU4" s="17">
        <v>49</v>
      </c>
      <c r="BV4" s="17">
        <v>50</v>
      </c>
      <c r="BW4" s="17">
        <v>51</v>
      </c>
      <c r="BX4" s="17">
        <v>52</v>
      </c>
    </row>
    <row r="5" spans="20:76" x14ac:dyDescent="0.25">
      <c r="T5" s="21"/>
      <c r="U5" s="21"/>
      <c r="V5" s="19"/>
      <c r="W5" s="20" t="s">
        <v>11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P5" s="21"/>
      <c r="AQ5" s="21"/>
      <c r="AR5" s="21"/>
      <c r="AS5" s="21"/>
      <c r="AU5" s="21"/>
      <c r="AV5" s="21"/>
      <c r="AW5" s="21"/>
      <c r="BA5" s="21"/>
      <c r="BB5" s="21"/>
      <c r="BC5" s="21"/>
      <c r="BD5" s="21"/>
      <c r="BE5" s="21"/>
      <c r="BF5" s="21"/>
      <c r="BG5" s="21"/>
    </row>
    <row r="6" spans="20:76" x14ac:dyDescent="0.25">
      <c r="T6" s="21"/>
      <c r="U6" s="21"/>
      <c r="V6" s="19"/>
      <c r="W6" s="20" t="s">
        <v>14</v>
      </c>
      <c r="Y6" s="21">
        <v>139</v>
      </c>
      <c r="Z6" s="21">
        <v>126</v>
      </c>
      <c r="AA6" s="21">
        <v>103</v>
      </c>
      <c r="AB6" s="21">
        <v>82</v>
      </c>
      <c r="AC6" s="21">
        <v>83</v>
      </c>
      <c r="AD6" s="21">
        <v>59</v>
      </c>
      <c r="AE6" s="21">
        <v>88</v>
      </c>
      <c r="AF6" s="21">
        <v>99</v>
      </c>
      <c r="AG6" s="21">
        <v>117</v>
      </c>
      <c r="AH6" s="21">
        <v>99</v>
      </c>
      <c r="AI6" s="21">
        <v>78</v>
      </c>
      <c r="AJ6" s="21">
        <v>61</v>
      </c>
      <c r="AK6" s="21">
        <v>75</v>
      </c>
      <c r="AL6" s="21">
        <v>64</v>
      </c>
      <c r="AM6" s="21">
        <v>54</v>
      </c>
      <c r="AN6" s="21">
        <v>67</v>
      </c>
      <c r="AO6" s="17">
        <v>72</v>
      </c>
      <c r="AP6" s="21">
        <v>90</v>
      </c>
      <c r="AQ6" s="21">
        <v>83</v>
      </c>
      <c r="AR6" s="21">
        <v>48</v>
      </c>
      <c r="AS6" s="21">
        <v>60</v>
      </c>
      <c r="AT6" s="17">
        <v>56</v>
      </c>
      <c r="AU6" s="21">
        <v>83</v>
      </c>
      <c r="AV6" s="21">
        <v>50</v>
      </c>
      <c r="AW6" s="21">
        <v>71</v>
      </c>
      <c r="AX6" s="17">
        <v>62</v>
      </c>
      <c r="AY6" s="17">
        <v>75</v>
      </c>
      <c r="AZ6" s="17">
        <v>56</v>
      </c>
      <c r="BA6" s="21">
        <v>70</v>
      </c>
      <c r="BB6" s="21">
        <v>107</v>
      </c>
      <c r="BC6" s="21">
        <v>87</v>
      </c>
      <c r="BD6" s="21">
        <v>97</v>
      </c>
      <c r="BE6" s="21">
        <v>117</v>
      </c>
      <c r="BF6" s="21">
        <v>149</v>
      </c>
      <c r="BG6" s="21">
        <v>117</v>
      </c>
      <c r="BH6" s="17">
        <v>137</v>
      </c>
      <c r="BI6" s="21">
        <v>140</v>
      </c>
      <c r="BJ6" s="17">
        <v>153</v>
      </c>
      <c r="BK6" s="17">
        <v>141</v>
      </c>
      <c r="BL6" s="17">
        <v>139</v>
      </c>
      <c r="BM6" s="17">
        <v>127</v>
      </c>
      <c r="BN6" s="17">
        <v>148</v>
      </c>
      <c r="BO6" s="17">
        <v>91</v>
      </c>
      <c r="BP6" s="17">
        <v>114</v>
      </c>
      <c r="BQ6" s="17">
        <v>102</v>
      </c>
      <c r="BR6" s="17">
        <v>100</v>
      </c>
      <c r="BS6" s="17">
        <v>87</v>
      </c>
      <c r="BT6" s="17">
        <v>74</v>
      </c>
      <c r="BU6" s="17">
        <v>95</v>
      </c>
      <c r="BV6" s="17">
        <v>97</v>
      </c>
      <c r="BW6" s="17">
        <v>72</v>
      </c>
      <c r="BX6" s="17">
        <v>103</v>
      </c>
    </row>
    <row r="7" spans="20:76" x14ac:dyDescent="0.25">
      <c r="T7" s="21"/>
      <c r="U7" s="21"/>
      <c r="V7" s="19"/>
      <c r="W7" s="20" t="s">
        <v>12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P7" s="21"/>
      <c r="AQ7" s="21"/>
      <c r="AR7" s="21"/>
      <c r="AS7" s="21"/>
      <c r="AU7" s="21"/>
      <c r="AV7" s="21"/>
      <c r="AW7" s="21"/>
      <c r="BA7" s="21"/>
      <c r="BB7" s="21"/>
      <c r="BC7" s="21"/>
      <c r="BD7" s="21"/>
      <c r="BE7" s="21"/>
      <c r="BF7" s="21"/>
      <c r="BG7" s="21"/>
      <c r="BI7" s="21"/>
    </row>
    <row r="8" spans="20:76" x14ac:dyDescent="0.25">
      <c r="T8" s="21"/>
      <c r="U8" s="21"/>
      <c r="V8" s="19"/>
      <c r="W8" s="20" t="s">
        <v>15</v>
      </c>
      <c r="Y8" s="21">
        <v>49</v>
      </c>
      <c r="Z8" s="21">
        <v>35</v>
      </c>
      <c r="AA8" s="21">
        <v>32</v>
      </c>
      <c r="AB8" s="21">
        <v>32</v>
      </c>
      <c r="AC8" s="21">
        <v>43</v>
      </c>
      <c r="AD8" s="21">
        <v>40</v>
      </c>
      <c r="AE8" s="21">
        <v>43</v>
      </c>
      <c r="AF8" s="21">
        <v>52</v>
      </c>
      <c r="AG8" s="21">
        <v>37</v>
      </c>
      <c r="AH8" s="21">
        <v>24</v>
      </c>
      <c r="AI8" s="21">
        <v>40</v>
      </c>
      <c r="AJ8" s="21">
        <v>36</v>
      </c>
      <c r="AK8" s="21">
        <v>30</v>
      </c>
      <c r="AL8" s="21">
        <v>35</v>
      </c>
      <c r="AM8" s="21">
        <v>44</v>
      </c>
      <c r="AN8" s="21">
        <v>33</v>
      </c>
      <c r="AO8" s="17">
        <v>39</v>
      </c>
      <c r="AP8" s="21">
        <v>31</v>
      </c>
      <c r="AQ8" s="21">
        <v>33</v>
      </c>
      <c r="AR8" s="21">
        <v>25</v>
      </c>
      <c r="AS8" s="21">
        <v>32</v>
      </c>
      <c r="AT8" s="17">
        <v>37</v>
      </c>
      <c r="AU8" s="21">
        <v>42</v>
      </c>
      <c r="AV8" s="21">
        <v>37</v>
      </c>
      <c r="AW8" s="21">
        <v>21</v>
      </c>
      <c r="AX8" s="17">
        <v>38</v>
      </c>
      <c r="AY8" s="17">
        <v>36</v>
      </c>
      <c r="AZ8" s="17">
        <v>43</v>
      </c>
      <c r="BA8" s="21">
        <v>36</v>
      </c>
      <c r="BB8" s="21">
        <v>43</v>
      </c>
      <c r="BC8" s="21">
        <v>38</v>
      </c>
      <c r="BD8" s="21">
        <v>68</v>
      </c>
      <c r="BE8" s="21">
        <v>52</v>
      </c>
      <c r="BF8" s="21">
        <v>46</v>
      </c>
      <c r="BG8" s="21">
        <v>53</v>
      </c>
      <c r="BH8" s="17">
        <v>73</v>
      </c>
      <c r="BI8" s="21">
        <v>58</v>
      </c>
      <c r="BJ8" s="17">
        <v>73</v>
      </c>
      <c r="BK8" s="17">
        <v>64</v>
      </c>
      <c r="BL8" s="17">
        <v>60</v>
      </c>
      <c r="BM8" s="17">
        <v>30</v>
      </c>
      <c r="BN8" s="17">
        <v>66</v>
      </c>
      <c r="BO8" s="17">
        <v>30</v>
      </c>
      <c r="BP8" s="17">
        <v>46</v>
      </c>
      <c r="BQ8" s="17">
        <v>43</v>
      </c>
      <c r="BR8" s="17">
        <v>50</v>
      </c>
      <c r="BS8" s="17">
        <v>40</v>
      </c>
      <c r="BT8" s="17">
        <v>47</v>
      </c>
      <c r="BU8" s="17">
        <v>61</v>
      </c>
      <c r="BV8" s="17">
        <v>38</v>
      </c>
      <c r="BW8" s="17">
        <v>42</v>
      </c>
      <c r="BX8" s="17">
        <v>47</v>
      </c>
    </row>
    <row r="9" spans="20:76" x14ac:dyDescent="0.25">
      <c r="T9" s="21"/>
      <c r="U9" s="21"/>
      <c r="V9" s="19" t="s">
        <v>13</v>
      </c>
      <c r="W9" s="19"/>
      <c r="Y9" s="21"/>
      <c r="Z9" s="21"/>
      <c r="AA9" s="21"/>
      <c r="AB9" s="21"/>
      <c r="AD9" s="21"/>
      <c r="AE9" s="21"/>
      <c r="AF9" s="21"/>
      <c r="AH9" s="21"/>
      <c r="AI9" s="21"/>
      <c r="AJ9" s="21"/>
      <c r="AL9" s="21"/>
      <c r="AM9" s="21"/>
      <c r="AN9" s="21"/>
      <c r="AP9" s="21"/>
      <c r="AQ9" s="21"/>
      <c r="AR9" s="21"/>
      <c r="AS9" s="21"/>
      <c r="AU9" s="21"/>
      <c r="AV9" s="21"/>
      <c r="AW9" s="21"/>
      <c r="BA9" s="21"/>
      <c r="BB9" s="21"/>
      <c r="BC9" s="21"/>
      <c r="BD9" s="21"/>
      <c r="BE9" s="21"/>
      <c r="BF9" s="21"/>
      <c r="BG9" s="21"/>
      <c r="BI9" s="21"/>
    </row>
    <row r="10" spans="20:76" x14ac:dyDescent="0.25">
      <c r="T10" s="21"/>
      <c r="U10" s="21"/>
      <c r="V10" s="19"/>
      <c r="W10" s="20" t="s">
        <v>11</v>
      </c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P10" s="21"/>
      <c r="AQ10" s="21"/>
      <c r="AR10" s="21"/>
      <c r="AS10" s="21"/>
      <c r="AU10" s="21"/>
      <c r="AV10" s="21"/>
      <c r="AW10" s="21"/>
      <c r="BA10" s="21"/>
      <c r="BB10" s="21"/>
      <c r="BC10" s="21"/>
      <c r="BD10" s="21"/>
      <c r="BE10" s="21"/>
      <c r="BF10" s="21"/>
      <c r="BG10" s="21"/>
      <c r="BI10" s="21"/>
    </row>
    <row r="11" spans="20:76" x14ac:dyDescent="0.25">
      <c r="T11" s="21"/>
      <c r="U11" s="21"/>
      <c r="V11" s="19"/>
      <c r="W11" s="20" t="s">
        <v>14</v>
      </c>
      <c r="Y11" s="21">
        <v>28</v>
      </c>
      <c r="Z11" s="21">
        <v>21</v>
      </c>
      <c r="AA11" s="21">
        <v>21</v>
      </c>
      <c r="AB11" s="21">
        <v>28</v>
      </c>
      <c r="AC11" s="21">
        <v>50</v>
      </c>
      <c r="AD11" s="21">
        <v>34</v>
      </c>
      <c r="AE11" s="21">
        <v>45</v>
      </c>
      <c r="AF11" s="21">
        <v>36</v>
      </c>
      <c r="AG11" s="21">
        <v>36</v>
      </c>
      <c r="AH11" s="21">
        <v>60</v>
      </c>
      <c r="AI11" s="21">
        <v>60</v>
      </c>
      <c r="AJ11" s="21">
        <v>42</v>
      </c>
      <c r="AK11" s="21">
        <v>49</v>
      </c>
      <c r="AL11" s="21">
        <v>44</v>
      </c>
      <c r="AM11" s="21">
        <v>38</v>
      </c>
      <c r="AN11" s="21">
        <v>89</v>
      </c>
      <c r="AO11" s="17">
        <v>86</v>
      </c>
      <c r="AP11" s="21">
        <v>96</v>
      </c>
      <c r="AQ11" s="21">
        <v>85</v>
      </c>
      <c r="AR11" s="21">
        <v>57</v>
      </c>
      <c r="AS11" s="21">
        <v>78</v>
      </c>
      <c r="AT11" s="17">
        <v>59</v>
      </c>
      <c r="AU11" s="21">
        <v>77</v>
      </c>
      <c r="AV11" s="21">
        <v>84</v>
      </c>
      <c r="AW11" s="21">
        <v>71</v>
      </c>
      <c r="AX11" s="17">
        <v>115</v>
      </c>
      <c r="AY11" s="17">
        <v>104</v>
      </c>
      <c r="AZ11" s="17">
        <v>74</v>
      </c>
      <c r="BA11" s="21">
        <v>64</v>
      </c>
      <c r="BB11" s="21">
        <v>124</v>
      </c>
      <c r="BC11" s="21">
        <v>129</v>
      </c>
      <c r="BD11" s="21">
        <v>101</v>
      </c>
      <c r="BE11" s="21">
        <v>93</v>
      </c>
      <c r="BF11" s="21">
        <v>156</v>
      </c>
      <c r="BG11" s="21">
        <v>111</v>
      </c>
      <c r="BH11" s="17">
        <v>179</v>
      </c>
      <c r="BI11" s="21">
        <v>210</v>
      </c>
      <c r="BJ11" s="17">
        <v>179</v>
      </c>
      <c r="BK11" s="17">
        <v>169</v>
      </c>
      <c r="BL11" s="17">
        <v>129</v>
      </c>
      <c r="BM11" s="17">
        <v>139</v>
      </c>
      <c r="BN11" s="17">
        <v>241</v>
      </c>
      <c r="BO11" s="17">
        <v>206</v>
      </c>
      <c r="BP11" s="17">
        <v>141</v>
      </c>
      <c r="BQ11" s="17">
        <v>126</v>
      </c>
      <c r="BR11" s="17">
        <v>88</v>
      </c>
      <c r="BS11" s="17">
        <v>90</v>
      </c>
      <c r="BT11" s="17">
        <v>79</v>
      </c>
      <c r="BU11" s="17">
        <v>54</v>
      </c>
      <c r="BV11" s="17">
        <v>103</v>
      </c>
      <c r="BW11" s="17">
        <v>81</v>
      </c>
      <c r="BX11" s="17">
        <v>81</v>
      </c>
    </row>
    <row r="12" spans="20:76" x14ac:dyDescent="0.25">
      <c r="T12" s="21"/>
      <c r="U12" s="21"/>
      <c r="V12" s="19"/>
      <c r="W12" s="20" t="s">
        <v>12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P12" s="21"/>
      <c r="AQ12" s="21"/>
      <c r="AR12" s="21"/>
      <c r="AS12" s="21"/>
      <c r="AU12" s="21"/>
      <c r="AV12" s="21"/>
      <c r="AW12" s="21"/>
      <c r="BA12" s="21"/>
      <c r="BB12" s="21"/>
      <c r="BC12" s="21"/>
      <c r="BD12" s="21"/>
      <c r="BE12" s="21"/>
      <c r="BF12" s="21"/>
      <c r="BG12" s="21"/>
      <c r="BI12" s="21"/>
    </row>
    <row r="13" spans="20:76" x14ac:dyDescent="0.25">
      <c r="T13" s="21"/>
      <c r="U13" s="21"/>
      <c r="V13" s="19"/>
      <c r="W13" s="20" t="s">
        <v>15</v>
      </c>
      <c r="Y13" s="21">
        <v>9</v>
      </c>
      <c r="Z13" s="21">
        <v>10</v>
      </c>
      <c r="AA13" s="21">
        <v>16</v>
      </c>
      <c r="AB13" s="21">
        <v>19</v>
      </c>
      <c r="AC13" s="21">
        <v>21</v>
      </c>
      <c r="AD13" s="21">
        <v>26</v>
      </c>
      <c r="AE13" s="21">
        <v>19</v>
      </c>
      <c r="AF13" s="21">
        <v>22</v>
      </c>
      <c r="AG13" s="21">
        <v>13</v>
      </c>
      <c r="AH13" s="21">
        <v>27</v>
      </c>
      <c r="AI13" s="21">
        <v>33</v>
      </c>
      <c r="AJ13" s="21">
        <v>26</v>
      </c>
      <c r="AK13" s="21">
        <v>40</v>
      </c>
      <c r="AL13" s="21">
        <v>31</v>
      </c>
      <c r="AM13" s="21">
        <v>30</v>
      </c>
      <c r="AN13" s="21">
        <v>32</v>
      </c>
      <c r="AO13" s="17">
        <v>32</v>
      </c>
      <c r="AP13" s="21">
        <v>32</v>
      </c>
      <c r="AQ13" s="21">
        <v>40</v>
      </c>
      <c r="AR13" s="21">
        <v>29</v>
      </c>
      <c r="AS13" s="21">
        <v>36</v>
      </c>
      <c r="AT13" s="17">
        <v>35</v>
      </c>
      <c r="AU13" s="21">
        <v>49</v>
      </c>
      <c r="AV13" s="21">
        <v>26</v>
      </c>
      <c r="AW13" s="21">
        <v>36</v>
      </c>
      <c r="AX13" s="17">
        <v>43</v>
      </c>
      <c r="AY13" s="17">
        <v>43</v>
      </c>
      <c r="AZ13" s="17">
        <v>42</v>
      </c>
      <c r="BA13" s="21">
        <v>42</v>
      </c>
      <c r="BB13" s="21">
        <v>58</v>
      </c>
      <c r="BC13" s="21">
        <v>50</v>
      </c>
      <c r="BD13" s="21">
        <v>53</v>
      </c>
      <c r="BE13" s="21">
        <v>29</v>
      </c>
      <c r="BF13" s="21">
        <v>73</v>
      </c>
      <c r="BG13" s="21">
        <v>54</v>
      </c>
      <c r="BH13" s="17">
        <v>88</v>
      </c>
      <c r="BI13" s="21">
        <v>81</v>
      </c>
      <c r="BJ13" s="17">
        <v>86</v>
      </c>
      <c r="BK13" s="17">
        <v>84</v>
      </c>
      <c r="BL13" s="17">
        <v>59</v>
      </c>
      <c r="BM13" s="17">
        <v>60</v>
      </c>
      <c r="BN13" s="17">
        <v>78</v>
      </c>
      <c r="BO13" s="17">
        <v>79</v>
      </c>
      <c r="BP13" s="17">
        <v>56</v>
      </c>
      <c r="BQ13" s="17">
        <v>74</v>
      </c>
      <c r="BR13" s="17">
        <v>72</v>
      </c>
      <c r="BS13" s="17">
        <v>50</v>
      </c>
      <c r="BT13" s="17">
        <v>59</v>
      </c>
      <c r="BU13" s="17">
        <v>35</v>
      </c>
      <c r="BV13" s="17">
        <v>69</v>
      </c>
      <c r="BW13" s="17">
        <v>70</v>
      </c>
      <c r="BX13" s="17">
        <v>54</v>
      </c>
    </row>
    <row r="14" spans="20:76" x14ac:dyDescent="0.25">
      <c r="T14" s="21"/>
      <c r="U14" s="21"/>
      <c r="V14" s="19" t="s">
        <v>17</v>
      </c>
      <c r="W14" s="20" t="s">
        <v>18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P14" s="21"/>
      <c r="AQ14" s="21"/>
      <c r="AR14" s="21"/>
      <c r="AS14" s="21"/>
      <c r="AU14" s="21"/>
      <c r="AV14" s="21"/>
      <c r="AW14" s="21"/>
      <c r="BA14" s="21"/>
      <c r="BB14" s="21"/>
      <c r="BC14" s="21"/>
      <c r="BD14" s="21"/>
      <c r="BE14" s="21"/>
      <c r="BF14" s="21"/>
      <c r="BG14" s="21"/>
      <c r="BI14" s="21"/>
    </row>
    <row r="15" spans="20:76" x14ac:dyDescent="0.25">
      <c r="T15" s="21"/>
      <c r="U15" s="21"/>
      <c r="V15" s="19" t="s">
        <v>33</v>
      </c>
      <c r="W15" s="20" t="s">
        <v>21</v>
      </c>
      <c r="Y15" s="21">
        <v>167</v>
      </c>
      <c r="Z15" s="21">
        <v>147</v>
      </c>
      <c r="AA15" s="21">
        <v>124</v>
      </c>
      <c r="AB15" s="21">
        <v>110</v>
      </c>
      <c r="AC15" s="21">
        <v>133</v>
      </c>
      <c r="AD15" s="21">
        <v>93</v>
      </c>
      <c r="AE15" s="21">
        <v>133</v>
      </c>
      <c r="AF15" s="21">
        <v>135</v>
      </c>
      <c r="AG15" s="21">
        <v>153</v>
      </c>
      <c r="AH15" s="21">
        <v>159</v>
      </c>
      <c r="AI15" s="21">
        <v>138</v>
      </c>
      <c r="AJ15" s="21">
        <v>103</v>
      </c>
      <c r="AK15" s="21">
        <v>124</v>
      </c>
      <c r="AL15" s="21">
        <v>108</v>
      </c>
      <c r="AM15" s="21">
        <v>92</v>
      </c>
      <c r="AN15" s="21">
        <v>156</v>
      </c>
      <c r="AO15" s="17">
        <v>158</v>
      </c>
      <c r="AP15" s="21">
        <v>186</v>
      </c>
      <c r="AQ15" s="21">
        <v>168</v>
      </c>
      <c r="AR15" s="21">
        <v>105</v>
      </c>
      <c r="AS15" s="21">
        <v>138</v>
      </c>
      <c r="AT15" s="17">
        <v>115</v>
      </c>
      <c r="AU15" s="21">
        <v>160</v>
      </c>
      <c r="AV15" s="21">
        <v>134</v>
      </c>
      <c r="AW15" s="21">
        <v>142</v>
      </c>
      <c r="AX15" s="17">
        <v>177</v>
      </c>
      <c r="AY15" s="17">
        <v>179</v>
      </c>
      <c r="AZ15" s="17">
        <v>130</v>
      </c>
      <c r="BA15" s="21">
        <v>134</v>
      </c>
      <c r="BB15" s="21">
        <v>231</v>
      </c>
      <c r="BC15" s="21">
        <v>203</v>
      </c>
      <c r="BD15" s="21">
        <v>198</v>
      </c>
      <c r="BE15" s="21">
        <v>210</v>
      </c>
      <c r="BF15" s="21">
        <v>305</v>
      </c>
      <c r="BG15" s="21">
        <v>228</v>
      </c>
      <c r="BH15" s="17">
        <v>316</v>
      </c>
      <c r="BI15" s="21">
        <v>350</v>
      </c>
      <c r="BJ15" s="17">
        <v>332</v>
      </c>
      <c r="BK15" s="17">
        <v>310</v>
      </c>
      <c r="BL15" s="17">
        <v>268</v>
      </c>
      <c r="BM15" s="17">
        <v>266</v>
      </c>
      <c r="BN15" s="17">
        <v>389</v>
      </c>
      <c r="BO15" s="17">
        <v>297</v>
      </c>
      <c r="BP15" s="17">
        <v>255</v>
      </c>
      <c r="BQ15" s="17">
        <v>228</v>
      </c>
      <c r="BR15" s="17">
        <v>188</v>
      </c>
      <c r="BS15" s="17">
        <v>177</v>
      </c>
      <c r="BT15" s="17">
        <v>153</v>
      </c>
      <c r="BU15" s="17">
        <v>149</v>
      </c>
      <c r="BV15" s="17">
        <v>200</v>
      </c>
      <c r="BW15" s="17">
        <v>153</v>
      </c>
      <c r="BX15" s="17">
        <v>184</v>
      </c>
    </row>
    <row r="16" spans="20:76" x14ac:dyDescent="0.25">
      <c r="T16" s="21"/>
      <c r="U16" s="21"/>
      <c r="V16" s="19" t="s">
        <v>34</v>
      </c>
      <c r="W16" s="20" t="s">
        <v>18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P16" s="21"/>
      <c r="AQ16" s="21"/>
      <c r="AR16" s="21"/>
      <c r="AS16" s="21"/>
      <c r="AU16" s="21"/>
      <c r="AV16" s="21"/>
      <c r="AW16" s="21"/>
      <c r="BA16" s="21"/>
      <c r="BB16" s="21"/>
      <c r="BC16" s="21"/>
      <c r="BD16" s="21"/>
      <c r="BE16" s="21"/>
      <c r="BF16" s="21"/>
      <c r="BG16" s="21"/>
      <c r="BI16" s="21"/>
    </row>
    <row r="17" spans="22:76" x14ac:dyDescent="0.25">
      <c r="V17" s="19"/>
      <c r="W17" s="20" t="s">
        <v>21</v>
      </c>
      <c r="Y17" s="21">
        <v>58</v>
      </c>
      <c r="Z17" s="21">
        <v>45</v>
      </c>
      <c r="AA17" s="21">
        <v>48</v>
      </c>
      <c r="AB17" s="21">
        <v>51</v>
      </c>
      <c r="AC17" s="21">
        <v>64</v>
      </c>
      <c r="AD17" s="17">
        <v>66</v>
      </c>
      <c r="AE17" s="21">
        <v>62</v>
      </c>
      <c r="AF17" s="21">
        <v>74</v>
      </c>
      <c r="AG17" s="21">
        <v>50</v>
      </c>
      <c r="AH17" s="21">
        <v>51</v>
      </c>
      <c r="AI17" s="21">
        <v>73</v>
      </c>
      <c r="AJ17" s="21">
        <v>62</v>
      </c>
      <c r="AK17" s="21">
        <v>70</v>
      </c>
      <c r="AL17" s="21">
        <v>66</v>
      </c>
      <c r="AM17" s="21">
        <v>74</v>
      </c>
      <c r="AN17" s="21">
        <v>65</v>
      </c>
      <c r="AO17" s="17">
        <v>71</v>
      </c>
      <c r="AP17" s="21">
        <v>63</v>
      </c>
      <c r="AQ17" s="21">
        <v>73</v>
      </c>
      <c r="AR17" s="21">
        <v>54</v>
      </c>
      <c r="AS17" s="21">
        <v>68</v>
      </c>
      <c r="AT17" s="17">
        <v>72</v>
      </c>
      <c r="AU17" s="21">
        <v>90</v>
      </c>
      <c r="AV17" s="21">
        <v>63</v>
      </c>
      <c r="AW17" s="21">
        <v>57</v>
      </c>
      <c r="AX17" s="17">
        <v>81</v>
      </c>
      <c r="AY17" s="17">
        <v>79</v>
      </c>
      <c r="AZ17" s="17">
        <v>85</v>
      </c>
      <c r="BA17" s="21">
        <v>78</v>
      </c>
      <c r="BB17" s="21">
        <v>101</v>
      </c>
      <c r="BC17" s="21">
        <v>84</v>
      </c>
      <c r="BD17" s="21">
        <v>121</v>
      </c>
      <c r="BE17" s="21">
        <v>81</v>
      </c>
      <c r="BF17" s="21">
        <v>119</v>
      </c>
      <c r="BG17" s="21">
        <v>107</v>
      </c>
      <c r="BH17" s="17">
        <v>161</v>
      </c>
      <c r="BI17" s="21">
        <v>139</v>
      </c>
      <c r="BJ17" s="17">
        <v>159</v>
      </c>
      <c r="BK17" s="17">
        <v>148</v>
      </c>
      <c r="BL17" s="17">
        <v>119</v>
      </c>
      <c r="BM17" s="17">
        <v>90</v>
      </c>
      <c r="BN17" s="17">
        <v>144</v>
      </c>
      <c r="BO17" s="17">
        <v>109</v>
      </c>
      <c r="BP17" s="17">
        <v>102</v>
      </c>
      <c r="BQ17" s="17">
        <v>117</v>
      </c>
      <c r="BR17" s="17">
        <v>122</v>
      </c>
      <c r="BS17" s="17">
        <v>90</v>
      </c>
      <c r="BT17" s="17">
        <v>106</v>
      </c>
      <c r="BU17" s="17">
        <v>96</v>
      </c>
      <c r="BV17" s="17">
        <v>107</v>
      </c>
      <c r="BW17" s="17">
        <v>112</v>
      </c>
      <c r="BX17" s="17">
        <v>101</v>
      </c>
    </row>
    <row r="18" spans="22:76" x14ac:dyDescent="0.25">
      <c r="V18" s="19"/>
      <c r="W18" s="19"/>
      <c r="BG18" s="21"/>
      <c r="BN18" s="24"/>
    </row>
    <row r="19" spans="22:76" x14ac:dyDescent="0.25">
      <c r="V19" s="19"/>
      <c r="W19" s="20"/>
    </row>
    <row r="20" spans="22:76" x14ac:dyDescent="0.25">
      <c r="V20" s="19"/>
      <c r="W20" s="20"/>
    </row>
    <row r="21" spans="22:76" x14ac:dyDescent="0.25">
      <c r="V21" s="19"/>
      <c r="W21" s="20"/>
    </row>
    <row r="22" spans="22:76" x14ac:dyDescent="0.25">
      <c r="V22" s="19"/>
      <c r="W22" s="20"/>
    </row>
    <row r="23" spans="22:76" x14ac:dyDescent="0.25">
      <c r="V23" s="19"/>
      <c r="W23" s="19"/>
    </row>
    <row r="24" spans="22:76" x14ac:dyDescent="0.25">
      <c r="V24" s="19"/>
      <c r="W24" s="20"/>
    </row>
    <row r="25" spans="22:76" x14ac:dyDescent="0.25">
      <c r="V25" s="19"/>
      <c r="W25" s="20"/>
    </row>
    <row r="26" spans="22:76" x14ac:dyDescent="0.25">
      <c r="V26" s="19"/>
      <c r="W26" s="20"/>
    </row>
    <row r="27" spans="22:76" x14ac:dyDescent="0.25">
      <c r="V27" s="19"/>
      <c r="W27" s="20"/>
    </row>
    <row r="28" spans="22:76" x14ac:dyDescent="0.25">
      <c r="V28" s="19"/>
      <c r="W28" s="20"/>
    </row>
    <row r="29" spans="22:76" x14ac:dyDescent="0.25">
      <c r="V29" s="19"/>
      <c r="W29" s="20"/>
    </row>
    <row r="30" spans="22:76" x14ac:dyDescent="0.25">
      <c r="V30" s="19"/>
      <c r="W30" s="20"/>
    </row>
    <row r="31" spans="22:76" x14ac:dyDescent="0.25">
      <c r="V31" s="19"/>
      <c r="W31" s="20"/>
    </row>
    <row r="33" spans="20:23" x14ac:dyDescent="0.25">
      <c r="T33" s="22"/>
      <c r="U33" s="22"/>
      <c r="V33" s="19"/>
      <c r="W33" s="19"/>
    </row>
    <row r="34" spans="20:23" x14ac:dyDescent="0.25">
      <c r="T34" s="25"/>
      <c r="U34" s="25"/>
      <c r="V34" s="19"/>
      <c r="W34" s="20"/>
    </row>
    <row r="35" spans="20:23" x14ac:dyDescent="0.25">
      <c r="T35" s="25"/>
      <c r="U35" s="25"/>
      <c r="V35" s="19"/>
      <c r="W35" s="20"/>
    </row>
    <row r="36" spans="20:23" x14ac:dyDescent="0.25">
      <c r="T36" s="25"/>
      <c r="U36" s="25"/>
      <c r="V36" s="19"/>
      <c r="W36" s="20"/>
    </row>
    <row r="37" spans="20:23" x14ac:dyDescent="0.25">
      <c r="T37" s="25"/>
      <c r="U37" s="25"/>
      <c r="V37" s="19"/>
      <c r="W37" s="20"/>
    </row>
    <row r="38" spans="20:23" x14ac:dyDescent="0.25">
      <c r="T38" s="25"/>
      <c r="U38" s="25"/>
      <c r="V38" s="19"/>
      <c r="W38" s="19"/>
    </row>
    <row r="39" spans="20:23" x14ac:dyDescent="0.25">
      <c r="T39" s="25"/>
      <c r="U39" s="25"/>
      <c r="V39" s="19"/>
      <c r="W39" s="20"/>
    </row>
    <row r="40" spans="20:23" x14ac:dyDescent="0.25">
      <c r="T40" s="25"/>
      <c r="U40" s="25"/>
      <c r="V40" s="19"/>
      <c r="W40" s="20"/>
    </row>
    <row r="41" spans="20:23" x14ac:dyDescent="0.25">
      <c r="T41" s="25"/>
      <c r="U41" s="25"/>
      <c r="V41" s="19"/>
      <c r="W41" s="20"/>
    </row>
    <row r="42" spans="20:23" x14ac:dyDescent="0.25">
      <c r="T42" s="25"/>
      <c r="U42" s="25"/>
      <c r="V42" s="19"/>
      <c r="W42" s="20"/>
    </row>
    <row r="43" spans="20:23" x14ac:dyDescent="0.25">
      <c r="T43" s="25"/>
      <c r="U43" s="25"/>
      <c r="V43" s="19"/>
      <c r="W43" s="20"/>
    </row>
    <row r="44" spans="20:23" x14ac:dyDescent="0.25">
      <c r="T44" s="25"/>
      <c r="U44" s="25"/>
      <c r="V44" s="19"/>
      <c r="W44" s="20"/>
    </row>
    <row r="45" spans="20:23" x14ac:dyDescent="0.25">
      <c r="T45" s="25"/>
      <c r="U45" s="25"/>
      <c r="V45" s="19"/>
      <c r="W45" s="20"/>
    </row>
    <row r="46" spans="20:23" x14ac:dyDescent="0.25">
      <c r="T46" s="25"/>
      <c r="U46" s="25"/>
      <c r="V46" s="19"/>
      <c r="W46" s="20"/>
    </row>
    <row r="48" spans="20:23" x14ac:dyDescent="0.25">
      <c r="V48" s="19"/>
      <c r="W48" s="19"/>
    </row>
    <row r="49" spans="22:23" x14ac:dyDescent="0.25">
      <c r="V49" s="19"/>
      <c r="W49" s="20"/>
    </row>
    <row r="50" spans="22:23" x14ac:dyDescent="0.25">
      <c r="V50" s="19"/>
      <c r="W50" s="20"/>
    </row>
    <row r="51" spans="22:23" x14ac:dyDescent="0.25">
      <c r="V51" s="19"/>
      <c r="W51" s="20"/>
    </row>
    <row r="52" spans="22:23" x14ac:dyDescent="0.25">
      <c r="V52" s="19"/>
      <c r="W52" s="20"/>
    </row>
    <row r="53" spans="22:23" x14ac:dyDescent="0.25">
      <c r="V53" s="19"/>
      <c r="W53" s="19"/>
    </row>
    <row r="54" spans="22:23" x14ac:dyDescent="0.25">
      <c r="V54" s="19"/>
      <c r="W54" s="20"/>
    </row>
    <row r="55" spans="22:23" x14ac:dyDescent="0.25">
      <c r="V55" s="19"/>
      <c r="W55" s="20"/>
    </row>
    <row r="56" spans="22:23" x14ac:dyDescent="0.25">
      <c r="V56" s="19"/>
      <c r="W56" s="20"/>
    </row>
    <row r="57" spans="22:23" x14ac:dyDescent="0.25">
      <c r="V57" s="19"/>
      <c r="W57" s="20"/>
    </row>
    <row r="58" spans="22:23" x14ac:dyDescent="0.25">
      <c r="V58" s="19"/>
      <c r="W58" s="20"/>
    </row>
    <row r="59" spans="22:23" x14ac:dyDescent="0.25">
      <c r="V59" s="19"/>
      <c r="W59" s="20"/>
    </row>
    <row r="60" spans="22:23" x14ac:dyDescent="0.25">
      <c r="V60" s="19"/>
      <c r="W60" s="20"/>
    </row>
    <row r="61" spans="22:23" x14ac:dyDescent="0.25">
      <c r="W61" s="20"/>
    </row>
  </sheetData>
  <mergeCells count="1">
    <mergeCell ref="W3:AL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B1509-7930-4FAD-94C2-3384A99C659A}">
  <dimension ref="A1:AD47"/>
  <sheetViews>
    <sheetView zoomScaleNormal="100" workbookViewId="0">
      <selection activeCell="A26" sqref="A26:A27"/>
    </sheetView>
  </sheetViews>
  <sheetFormatPr baseColWidth="10" defaultRowHeight="15" x14ac:dyDescent="0.25"/>
  <cols>
    <col min="1" max="1" width="11.42578125" customWidth="1"/>
    <col min="2" max="2" width="30.7109375" bestFit="1" customWidth="1"/>
    <col min="3" max="6" width="5" bestFit="1" customWidth="1"/>
    <col min="7" max="8" width="4" bestFit="1" customWidth="1"/>
    <col min="9" max="13" width="5" bestFit="1" customWidth="1"/>
    <col min="14" max="15" width="4" bestFit="1" customWidth="1"/>
    <col min="16" max="20" width="5" bestFit="1" customWidth="1"/>
    <col min="21" max="22" width="4" bestFit="1" customWidth="1"/>
    <col min="23" max="27" width="5" bestFit="1" customWidth="1"/>
    <col min="28" max="28" width="4.5703125" bestFit="1" customWidth="1"/>
    <col min="29" max="29" width="5" customWidth="1"/>
    <col min="30" max="30" width="4.85546875" customWidth="1"/>
  </cols>
  <sheetData>
    <row r="1" spans="1:30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0" ht="15.75" thickBot="1" x14ac:dyDescent="0.3">
      <c r="A2" s="1" t="s">
        <v>27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ht="15.75" thickBot="1" x14ac:dyDescent="0.3">
      <c r="A3" s="58" t="s">
        <v>0</v>
      </c>
      <c r="B3" s="59"/>
      <c r="C3" s="52" t="s">
        <v>23</v>
      </c>
      <c r="D3" s="52"/>
      <c r="E3" s="52"/>
      <c r="F3" s="52"/>
      <c r="G3" s="53"/>
      <c r="H3" s="51" t="s">
        <v>28</v>
      </c>
      <c r="I3" s="52"/>
      <c r="J3" s="52"/>
      <c r="K3" s="52"/>
      <c r="L3" s="52"/>
      <c r="M3" s="52"/>
      <c r="N3" s="53"/>
      <c r="O3" s="51" t="s">
        <v>29</v>
      </c>
      <c r="P3" s="52"/>
      <c r="Q3" s="52"/>
      <c r="R3" s="52"/>
      <c r="S3" s="52"/>
      <c r="T3" s="52"/>
      <c r="U3" s="53"/>
      <c r="V3" s="51" t="s">
        <v>30</v>
      </c>
      <c r="W3" s="52"/>
      <c r="X3" s="52"/>
      <c r="Y3" s="52"/>
      <c r="Z3" s="52"/>
      <c r="AA3" s="52"/>
      <c r="AB3" s="52"/>
      <c r="AC3" s="60" t="s">
        <v>31</v>
      </c>
      <c r="AD3" s="61"/>
    </row>
    <row r="4" spans="1:30" x14ac:dyDescent="0.25">
      <c r="A4" s="54" t="s">
        <v>32</v>
      </c>
      <c r="B4" s="55"/>
      <c r="C4" s="27" t="s">
        <v>8</v>
      </c>
      <c r="D4" s="27" t="s">
        <v>8</v>
      </c>
      <c r="E4" s="27" t="s">
        <v>9</v>
      </c>
      <c r="F4" s="27" t="s">
        <v>4</v>
      </c>
      <c r="G4" s="28" t="s">
        <v>5</v>
      </c>
      <c r="H4" s="29" t="s">
        <v>6</v>
      </c>
      <c r="I4" s="27" t="s">
        <v>7</v>
      </c>
      <c r="J4" s="27" t="s">
        <v>8</v>
      </c>
      <c r="K4" s="27" t="s">
        <v>8</v>
      </c>
      <c r="L4" s="27" t="s">
        <v>9</v>
      </c>
      <c r="M4" s="27" t="s">
        <v>4</v>
      </c>
      <c r="N4" s="28" t="s">
        <v>5</v>
      </c>
      <c r="O4" s="29" t="s">
        <v>6</v>
      </c>
      <c r="P4" s="27" t="s">
        <v>7</v>
      </c>
      <c r="Q4" s="27" t="s">
        <v>8</v>
      </c>
      <c r="R4" s="27" t="s">
        <v>8</v>
      </c>
      <c r="S4" s="27" t="s">
        <v>9</v>
      </c>
      <c r="T4" s="27" t="s">
        <v>4</v>
      </c>
      <c r="U4" s="28" t="s">
        <v>5</v>
      </c>
      <c r="V4" s="29" t="s">
        <v>6</v>
      </c>
      <c r="W4" s="27" t="s">
        <v>7</v>
      </c>
      <c r="X4" s="27" t="s">
        <v>8</v>
      </c>
      <c r="Y4" s="27" t="s">
        <v>8</v>
      </c>
      <c r="Z4" s="27" t="s">
        <v>9</v>
      </c>
      <c r="AA4" s="27" t="s">
        <v>4</v>
      </c>
      <c r="AB4" s="28" t="s">
        <v>5</v>
      </c>
      <c r="AC4" s="29" t="s">
        <v>6</v>
      </c>
      <c r="AD4" s="27" t="s">
        <v>7</v>
      </c>
    </row>
    <row r="5" spans="1:30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</row>
    <row r="6" spans="1:30" ht="15.75" thickBot="1" x14ac:dyDescent="0.3">
      <c r="A6" s="5" t="s">
        <v>24</v>
      </c>
      <c r="B6" s="5"/>
      <c r="C6" s="6"/>
      <c r="D6" s="6"/>
      <c r="E6" s="6"/>
      <c r="F6" s="6"/>
      <c r="G6" s="31"/>
      <c r="H6" s="6"/>
      <c r="I6" s="6"/>
      <c r="J6" s="6"/>
      <c r="K6" s="6"/>
      <c r="L6" s="6"/>
      <c r="M6" s="6"/>
      <c r="N6" s="31"/>
      <c r="O6" s="6"/>
      <c r="P6" s="6"/>
      <c r="Q6" s="6"/>
      <c r="R6" s="6"/>
      <c r="S6" s="6"/>
      <c r="T6" s="6"/>
      <c r="U6" s="31"/>
      <c r="V6" s="6"/>
      <c r="W6" s="6"/>
      <c r="X6" s="6"/>
      <c r="Y6" s="6"/>
      <c r="Z6" s="6"/>
      <c r="AA6" s="6"/>
      <c r="AB6" s="31"/>
      <c r="AC6" s="6"/>
      <c r="AD6" s="6"/>
    </row>
    <row r="7" spans="1:30" x14ac:dyDescent="0.25">
      <c r="A7" s="7"/>
      <c r="B7" s="16" t="s">
        <v>11</v>
      </c>
      <c r="C7" s="12">
        <v>186</v>
      </c>
      <c r="D7" s="12">
        <v>178</v>
      </c>
      <c r="E7" s="12">
        <v>171</v>
      </c>
      <c r="F7" s="12">
        <v>173</v>
      </c>
      <c r="G7" s="13">
        <v>205</v>
      </c>
      <c r="H7" s="12">
        <v>200</v>
      </c>
      <c r="I7" s="12">
        <v>182</v>
      </c>
      <c r="J7" s="12">
        <v>221</v>
      </c>
      <c r="K7" s="12">
        <v>215</v>
      </c>
      <c r="L7" s="12">
        <v>217</v>
      </c>
      <c r="M7" s="12">
        <v>196</v>
      </c>
      <c r="N7" s="13">
        <v>215</v>
      </c>
      <c r="O7" s="12">
        <v>211</v>
      </c>
      <c r="P7" s="12">
        <v>235</v>
      </c>
      <c r="Q7" s="12">
        <v>200</v>
      </c>
      <c r="R7" s="12">
        <v>204</v>
      </c>
      <c r="S7" s="12">
        <v>208</v>
      </c>
      <c r="T7" s="12">
        <v>226</v>
      </c>
      <c r="U7" s="13">
        <v>275</v>
      </c>
      <c r="V7" s="12">
        <v>259</v>
      </c>
      <c r="W7" s="12">
        <v>280</v>
      </c>
      <c r="X7" s="12">
        <v>269</v>
      </c>
      <c r="Y7" s="12">
        <v>256</v>
      </c>
      <c r="Z7" s="12">
        <v>189</v>
      </c>
      <c r="AA7" s="12">
        <v>267</v>
      </c>
      <c r="AB7" s="13">
        <v>301</v>
      </c>
      <c r="AC7" s="12">
        <v>307</v>
      </c>
      <c r="AD7" s="12">
        <v>334</v>
      </c>
    </row>
    <row r="8" spans="1:30" x14ac:dyDescent="0.25">
      <c r="A8" s="15"/>
      <c r="B8" s="14" t="s">
        <v>14</v>
      </c>
      <c r="C8" s="4">
        <v>21</v>
      </c>
      <c r="D8" s="4">
        <v>11</v>
      </c>
      <c r="E8" s="4">
        <v>7</v>
      </c>
      <c r="F8" s="4">
        <v>12</v>
      </c>
      <c r="G8" s="9">
        <v>10</v>
      </c>
      <c r="H8" s="4">
        <v>9</v>
      </c>
      <c r="I8" s="4">
        <v>9</v>
      </c>
      <c r="J8" s="4">
        <v>5</v>
      </c>
      <c r="K8" s="4">
        <v>12</v>
      </c>
      <c r="L8" s="4">
        <v>15</v>
      </c>
      <c r="M8" s="4">
        <v>5</v>
      </c>
      <c r="N8" s="9">
        <v>9</v>
      </c>
      <c r="O8" s="4">
        <v>15</v>
      </c>
      <c r="P8" s="4">
        <v>12</v>
      </c>
      <c r="Q8" s="4">
        <v>18</v>
      </c>
      <c r="R8" s="4">
        <v>10</v>
      </c>
      <c r="S8" s="4">
        <v>11</v>
      </c>
      <c r="T8" s="4">
        <v>8</v>
      </c>
      <c r="U8" s="9">
        <v>14</v>
      </c>
      <c r="V8" s="4">
        <v>23</v>
      </c>
      <c r="W8" s="4">
        <v>14</v>
      </c>
      <c r="X8" s="4">
        <v>16</v>
      </c>
      <c r="Y8" s="4">
        <v>15</v>
      </c>
      <c r="Z8" s="4">
        <v>7</v>
      </c>
      <c r="AA8" s="4">
        <v>9</v>
      </c>
      <c r="AB8" s="9">
        <v>15</v>
      </c>
      <c r="AC8" s="4">
        <v>12</v>
      </c>
      <c r="AD8" s="4">
        <v>16</v>
      </c>
    </row>
    <row r="9" spans="1:30" ht="15.75" thickBot="1" x14ac:dyDescent="0.3">
      <c r="A9" s="15"/>
      <c r="B9" s="14" t="s">
        <v>79</v>
      </c>
      <c r="C9" s="34">
        <f>C8/C7*100</f>
        <v>11.29032258064516</v>
      </c>
      <c r="D9" s="34">
        <f t="shared" ref="D9:AD9" si="0">D8/D7*100</f>
        <v>6.179775280898876</v>
      </c>
      <c r="E9" s="34">
        <f t="shared" si="0"/>
        <v>4.0935672514619883</v>
      </c>
      <c r="F9" s="34">
        <f t="shared" si="0"/>
        <v>6.9364161849710975</v>
      </c>
      <c r="G9" s="35">
        <f t="shared" si="0"/>
        <v>4.8780487804878048</v>
      </c>
      <c r="H9" s="34">
        <f t="shared" si="0"/>
        <v>4.5</v>
      </c>
      <c r="I9" s="34">
        <f t="shared" si="0"/>
        <v>4.9450549450549453</v>
      </c>
      <c r="J9" s="34">
        <f t="shared" si="0"/>
        <v>2.2624434389140271</v>
      </c>
      <c r="K9" s="34">
        <f t="shared" si="0"/>
        <v>5.5813953488372094</v>
      </c>
      <c r="L9" s="34">
        <f t="shared" si="0"/>
        <v>6.9124423963133648</v>
      </c>
      <c r="M9" s="34">
        <f t="shared" si="0"/>
        <v>2.5510204081632653</v>
      </c>
      <c r="N9" s="35">
        <f t="shared" si="0"/>
        <v>4.1860465116279073</v>
      </c>
      <c r="O9" s="34">
        <f t="shared" si="0"/>
        <v>7.109004739336493</v>
      </c>
      <c r="P9" s="34">
        <f t="shared" si="0"/>
        <v>5.1063829787234036</v>
      </c>
      <c r="Q9" s="34">
        <f t="shared" si="0"/>
        <v>9</v>
      </c>
      <c r="R9" s="34">
        <f t="shared" si="0"/>
        <v>4.9019607843137258</v>
      </c>
      <c r="S9" s="34">
        <f t="shared" si="0"/>
        <v>5.2884615384615383</v>
      </c>
      <c r="T9" s="34">
        <f t="shared" si="0"/>
        <v>3.5398230088495577</v>
      </c>
      <c r="U9" s="35">
        <f t="shared" si="0"/>
        <v>5.0909090909090908</v>
      </c>
      <c r="V9" s="34">
        <f t="shared" si="0"/>
        <v>8.8803088803088812</v>
      </c>
      <c r="W9" s="34">
        <f t="shared" si="0"/>
        <v>5</v>
      </c>
      <c r="X9" s="34">
        <f t="shared" si="0"/>
        <v>5.9479553903345721</v>
      </c>
      <c r="Y9" s="34">
        <f t="shared" si="0"/>
        <v>5.859375</v>
      </c>
      <c r="Z9" s="34">
        <f t="shared" si="0"/>
        <v>3.7037037037037033</v>
      </c>
      <c r="AA9" s="34">
        <f t="shared" si="0"/>
        <v>3.3707865168539324</v>
      </c>
      <c r="AB9" s="35">
        <f t="shared" si="0"/>
        <v>4.9833887043189371</v>
      </c>
      <c r="AC9" s="34">
        <f t="shared" si="0"/>
        <v>3.9087947882736152</v>
      </c>
      <c r="AD9" s="34">
        <f t="shared" si="0"/>
        <v>4.7904191616766472</v>
      </c>
    </row>
    <row r="10" spans="1:30" x14ac:dyDescent="0.25">
      <c r="A10" s="7"/>
      <c r="B10" s="16" t="s">
        <v>12</v>
      </c>
      <c r="C10" s="12">
        <v>440</v>
      </c>
      <c r="D10" s="12">
        <v>451</v>
      </c>
      <c r="E10" s="12">
        <v>428</v>
      </c>
      <c r="F10" s="12">
        <v>410</v>
      </c>
      <c r="G10" s="13">
        <v>404</v>
      </c>
      <c r="H10" s="12">
        <v>378</v>
      </c>
      <c r="I10" s="12">
        <v>419</v>
      </c>
      <c r="J10" s="12">
        <v>468</v>
      </c>
      <c r="K10" s="12">
        <v>449</v>
      </c>
      <c r="L10" s="12">
        <v>452</v>
      </c>
      <c r="M10" s="12">
        <v>374</v>
      </c>
      <c r="N10" s="13">
        <v>369</v>
      </c>
      <c r="O10" s="12">
        <v>415</v>
      </c>
      <c r="P10" s="12">
        <v>492</v>
      </c>
      <c r="Q10" s="12">
        <v>483</v>
      </c>
      <c r="R10" s="12">
        <v>476</v>
      </c>
      <c r="S10" s="12">
        <v>439</v>
      </c>
      <c r="T10" s="12">
        <v>431</v>
      </c>
      <c r="U10" s="13">
        <v>441</v>
      </c>
      <c r="V10" s="12">
        <v>379</v>
      </c>
      <c r="W10" s="12">
        <v>522</v>
      </c>
      <c r="X10" s="12">
        <v>487</v>
      </c>
      <c r="Y10" s="12">
        <v>481</v>
      </c>
      <c r="Z10" s="12">
        <v>484</v>
      </c>
      <c r="AA10" s="12">
        <v>499</v>
      </c>
      <c r="AB10" s="13">
        <v>467</v>
      </c>
      <c r="AC10" s="12">
        <v>473</v>
      </c>
      <c r="AD10" s="12">
        <v>502</v>
      </c>
    </row>
    <row r="11" spans="1:30" x14ac:dyDescent="0.25">
      <c r="A11" s="15"/>
      <c r="B11" s="14" t="s">
        <v>15</v>
      </c>
      <c r="C11" s="4">
        <v>8</v>
      </c>
      <c r="D11" s="4">
        <v>4</v>
      </c>
      <c r="E11" s="4">
        <v>3</v>
      </c>
      <c r="F11" s="4">
        <v>3</v>
      </c>
      <c r="G11" s="9">
        <v>8</v>
      </c>
      <c r="H11" s="4">
        <v>9</v>
      </c>
      <c r="I11" s="4">
        <v>5</v>
      </c>
      <c r="J11" s="4">
        <v>5</v>
      </c>
      <c r="K11" s="4">
        <v>7</v>
      </c>
      <c r="L11" s="4">
        <v>4</v>
      </c>
      <c r="M11" s="4">
        <v>4</v>
      </c>
      <c r="N11" s="9">
        <v>6</v>
      </c>
      <c r="O11" s="4">
        <v>5</v>
      </c>
      <c r="P11" s="4">
        <v>10</v>
      </c>
      <c r="Q11" s="4">
        <v>4</v>
      </c>
      <c r="R11" s="4">
        <v>10</v>
      </c>
      <c r="S11" s="4">
        <v>3</v>
      </c>
      <c r="T11" s="4">
        <v>5</v>
      </c>
      <c r="U11" s="9">
        <v>7</v>
      </c>
      <c r="V11" s="4">
        <v>8</v>
      </c>
      <c r="W11" s="4">
        <v>11</v>
      </c>
      <c r="X11" s="4">
        <v>10</v>
      </c>
      <c r="Y11" s="4">
        <v>7</v>
      </c>
      <c r="Z11" s="4">
        <v>6</v>
      </c>
      <c r="AA11" s="4">
        <v>3</v>
      </c>
      <c r="AB11" s="9">
        <v>7</v>
      </c>
      <c r="AC11" s="4">
        <v>7</v>
      </c>
      <c r="AD11" s="4">
        <v>5</v>
      </c>
    </row>
    <row r="12" spans="1:30" ht="15.75" thickBot="1" x14ac:dyDescent="0.3">
      <c r="A12" s="15"/>
      <c r="B12" s="14" t="s">
        <v>79</v>
      </c>
      <c r="C12" s="34">
        <f>C11/C10*100</f>
        <v>1.8181818181818181</v>
      </c>
      <c r="D12" s="34">
        <f t="shared" ref="D12:AD12" si="1">D11/D10*100</f>
        <v>0.88691796008869184</v>
      </c>
      <c r="E12" s="34">
        <f t="shared" si="1"/>
        <v>0.7009345794392523</v>
      </c>
      <c r="F12" s="34">
        <f t="shared" si="1"/>
        <v>0.73170731707317083</v>
      </c>
      <c r="G12" s="35">
        <f t="shared" si="1"/>
        <v>1.9801980198019802</v>
      </c>
      <c r="H12" s="34">
        <f t="shared" si="1"/>
        <v>2.3809523809523809</v>
      </c>
      <c r="I12" s="34">
        <f t="shared" si="1"/>
        <v>1.1933174224343674</v>
      </c>
      <c r="J12" s="34">
        <f t="shared" si="1"/>
        <v>1.0683760683760684</v>
      </c>
      <c r="K12" s="34">
        <f t="shared" si="1"/>
        <v>1.5590200445434299</v>
      </c>
      <c r="L12" s="34">
        <f t="shared" si="1"/>
        <v>0.88495575221238942</v>
      </c>
      <c r="M12" s="34">
        <f t="shared" si="1"/>
        <v>1.0695187165775399</v>
      </c>
      <c r="N12" s="35">
        <f t="shared" si="1"/>
        <v>1.6260162601626018</v>
      </c>
      <c r="O12" s="34">
        <f t="shared" si="1"/>
        <v>1.2048192771084338</v>
      </c>
      <c r="P12" s="34">
        <f t="shared" si="1"/>
        <v>2.0325203252032518</v>
      </c>
      <c r="Q12" s="34">
        <f t="shared" si="1"/>
        <v>0.82815734989648038</v>
      </c>
      <c r="R12" s="34">
        <f t="shared" si="1"/>
        <v>2.1008403361344539</v>
      </c>
      <c r="S12" s="34">
        <f t="shared" si="1"/>
        <v>0.68337129840546695</v>
      </c>
      <c r="T12" s="34">
        <f t="shared" si="1"/>
        <v>1.160092807424594</v>
      </c>
      <c r="U12" s="35">
        <f t="shared" si="1"/>
        <v>1.5873015873015872</v>
      </c>
      <c r="V12" s="34">
        <f t="shared" si="1"/>
        <v>2.1108179419525066</v>
      </c>
      <c r="W12" s="34">
        <f t="shared" si="1"/>
        <v>2.1072796934865901</v>
      </c>
      <c r="X12" s="34">
        <f t="shared" si="1"/>
        <v>2.0533880903490758</v>
      </c>
      <c r="Y12" s="34">
        <f t="shared" si="1"/>
        <v>1.4553014553014554</v>
      </c>
      <c r="Z12" s="34">
        <f t="shared" si="1"/>
        <v>1.2396694214876034</v>
      </c>
      <c r="AA12" s="34">
        <f t="shared" si="1"/>
        <v>0.60120240480961928</v>
      </c>
      <c r="AB12" s="35">
        <f t="shared" si="1"/>
        <v>1.4989293361884368</v>
      </c>
      <c r="AC12" s="34">
        <f t="shared" si="1"/>
        <v>1.4799154334038054</v>
      </c>
      <c r="AD12" s="34">
        <f t="shared" si="1"/>
        <v>0.99601593625498008</v>
      </c>
    </row>
    <row r="13" spans="1:30" ht="15.75" thickBot="1" x14ac:dyDescent="0.3">
      <c r="A13" s="5" t="s">
        <v>13</v>
      </c>
      <c r="B13" s="6"/>
      <c r="C13" s="6"/>
      <c r="D13" s="6"/>
      <c r="E13" s="6"/>
      <c r="F13" s="6"/>
      <c r="G13" s="31"/>
      <c r="H13" s="6"/>
      <c r="I13" s="6"/>
      <c r="J13" s="6"/>
      <c r="K13" s="6"/>
      <c r="L13" s="6"/>
      <c r="M13" s="6"/>
      <c r="N13" s="31"/>
      <c r="O13" s="6"/>
      <c r="P13" s="6"/>
      <c r="Q13" s="6"/>
      <c r="R13" s="6"/>
      <c r="S13" s="6"/>
      <c r="T13" s="6"/>
      <c r="U13" s="31"/>
      <c r="V13" s="6"/>
      <c r="W13" s="6"/>
      <c r="X13" s="6"/>
      <c r="Y13" s="6"/>
      <c r="Z13" s="6"/>
      <c r="AA13" s="6"/>
      <c r="AB13" s="31"/>
      <c r="AC13" s="6"/>
      <c r="AD13" s="6"/>
    </row>
    <row r="14" spans="1:30" x14ac:dyDescent="0.25">
      <c r="A14" s="7"/>
      <c r="B14" s="16" t="s">
        <v>11</v>
      </c>
      <c r="C14" s="12">
        <v>326</v>
      </c>
      <c r="D14" s="12">
        <v>280</v>
      </c>
      <c r="E14" s="12">
        <v>285</v>
      </c>
      <c r="F14" s="12">
        <v>300</v>
      </c>
      <c r="G14" s="13">
        <v>0</v>
      </c>
      <c r="H14" s="12">
        <v>0</v>
      </c>
      <c r="I14" s="12">
        <v>426</v>
      </c>
      <c r="J14" s="12">
        <v>383</v>
      </c>
      <c r="K14" s="12">
        <v>305</v>
      </c>
      <c r="L14" s="12">
        <v>369</v>
      </c>
      <c r="M14" s="12">
        <v>303</v>
      </c>
      <c r="N14" s="13">
        <v>0</v>
      </c>
      <c r="O14" s="12">
        <v>0</v>
      </c>
      <c r="P14" s="12">
        <v>467</v>
      </c>
      <c r="Q14" s="12">
        <v>424</v>
      </c>
      <c r="R14" s="12">
        <v>414</v>
      </c>
      <c r="S14" s="12">
        <v>409</v>
      </c>
      <c r="T14" s="12">
        <v>437</v>
      </c>
      <c r="U14" s="13">
        <v>0</v>
      </c>
      <c r="V14" s="12">
        <v>0</v>
      </c>
      <c r="W14" s="12">
        <v>552</v>
      </c>
      <c r="X14" s="12">
        <v>517</v>
      </c>
      <c r="Y14" s="12">
        <v>439</v>
      </c>
      <c r="Z14" s="12">
        <v>442</v>
      </c>
      <c r="AA14" s="12">
        <v>537</v>
      </c>
      <c r="AB14" s="13">
        <v>0</v>
      </c>
      <c r="AC14" s="12">
        <v>0</v>
      </c>
      <c r="AD14" s="12">
        <v>0</v>
      </c>
    </row>
    <row r="15" spans="1:30" x14ac:dyDescent="0.25">
      <c r="A15" s="15"/>
      <c r="B15" s="14" t="s">
        <v>14</v>
      </c>
      <c r="C15" s="4">
        <v>8</v>
      </c>
      <c r="D15" s="4">
        <v>12</v>
      </c>
      <c r="E15" s="4">
        <v>8</v>
      </c>
      <c r="F15" s="4">
        <v>11</v>
      </c>
      <c r="G15" s="9">
        <v>0</v>
      </c>
      <c r="H15" s="4">
        <v>0</v>
      </c>
      <c r="I15" s="4">
        <v>11</v>
      </c>
      <c r="J15" s="4">
        <v>5</v>
      </c>
      <c r="K15" s="4">
        <v>6</v>
      </c>
      <c r="L15" s="4">
        <v>10</v>
      </c>
      <c r="M15" s="4">
        <v>2</v>
      </c>
      <c r="N15" s="9">
        <v>0</v>
      </c>
      <c r="O15" s="4">
        <v>0</v>
      </c>
      <c r="P15" s="4">
        <v>7</v>
      </c>
      <c r="Q15" s="4">
        <v>11</v>
      </c>
      <c r="R15" s="4">
        <v>14</v>
      </c>
      <c r="S15" s="4">
        <v>10</v>
      </c>
      <c r="T15" s="4">
        <v>4</v>
      </c>
      <c r="U15" s="9">
        <v>0</v>
      </c>
      <c r="V15" s="4">
        <v>0</v>
      </c>
      <c r="W15" s="4">
        <v>9</v>
      </c>
      <c r="X15" s="4">
        <v>6</v>
      </c>
      <c r="Y15" s="4">
        <v>6</v>
      </c>
      <c r="Z15" s="4">
        <v>8</v>
      </c>
      <c r="AA15" s="4">
        <v>7</v>
      </c>
      <c r="AB15" s="9">
        <v>0</v>
      </c>
      <c r="AC15" s="4">
        <v>0</v>
      </c>
      <c r="AD15" s="4">
        <v>0</v>
      </c>
    </row>
    <row r="16" spans="1:30" ht="15.75" thickBot="1" x14ac:dyDescent="0.3">
      <c r="A16" s="15"/>
      <c r="B16" s="14" t="s">
        <v>79</v>
      </c>
      <c r="C16" s="34">
        <f>C15/C14*100</f>
        <v>2.4539877300613497</v>
      </c>
      <c r="D16" s="34">
        <f t="shared" ref="D16:AA16" si="2">D15/D14*100</f>
        <v>4.2857142857142856</v>
      </c>
      <c r="E16" s="34">
        <f t="shared" si="2"/>
        <v>2.807017543859649</v>
      </c>
      <c r="F16" s="34">
        <f t="shared" si="2"/>
        <v>3.6666666666666665</v>
      </c>
      <c r="G16" s="35">
        <v>0</v>
      </c>
      <c r="H16" s="34">
        <v>0</v>
      </c>
      <c r="I16" s="34">
        <f t="shared" si="2"/>
        <v>2.5821596244131455</v>
      </c>
      <c r="J16" s="34">
        <f t="shared" si="2"/>
        <v>1.3054830287206265</v>
      </c>
      <c r="K16" s="34">
        <f t="shared" si="2"/>
        <v>1.9672131147540985</v>
      </c>
      <c r="L16" s="34">
        <f t="shared" si="2"/>
        <v>2.7100271002710028</v>
      </c>
      <c r="M16" s="34">
        <f t="shared" si="2"/>
        <v>0.66006600660066006</v>
      </c>
      <c r="N16" s="35">
        <v>0</v>
      </c>
      <c r="O16" s="34">
        <v>0</v>
      </c>
      <c r="P16" s="34">
        <f t="shared" si="2"/>
        <v>1.4989293361884368</v>
      </c>
      <c r="Q16" s="34">
        <f t="shared" si="2"/>
        <v>2.5943396226415096</v>
      </c>
      <c r="R16" s="34">
        <f t="shared" si="2"/>
        <v>3.3816425120772946</v>
      </c>
      <c r="S16" s="34">
        <f t="shared" si="2"/>
        <v>2.4449877750611249</v>
      </c>
      <c r="T16" s="34">
        <f t="shared" si="2"/>
        <v>0.91533180778032042</v>
      </c>
      <c r="U16" s="35">
        <v>0</v>
      </c>
      <c r="V16" s="34">
        <v>0</v>
      </c>
      <c r="W16" s="34">
        <f t="shared" si="2"/>
        <v>1.6304347826086956</v>
      </c>
      <c r="X16" s="34">
        <f t="shared" si="2"/>
        <v>1.1605415860735011</v>
      </c>
      <c r="Y16" s="34">
        <f t="shared" si="2"/>
        <v>1.3667425968109339</v>
      </c>
      <c r="Z16" s="34">
        <f t="shared" si="2"/>
        <v>1.809954751131222</v>
      </c>
      <c r="AA16" s="34">
        <f t="shared" si="2"/>
        <v>1.3035381750465549</v>
      </c>
      <c r="AB16" s="35">
        <v>0</v>
      </c>
      <c r="AC16" s="34">
        <v>0</v>
      </c>
      <c r="AD16" s="34">
        <v>0</v>
      </c>
    </row>
    <row r="17" spans="1:30" x14ac:dyDescent="0.25">
      <c r="A17" s="7"/>
      <c r="B17" s="16" t="s">
        <v>12</v>
      </c>
      <c r="C17" s="12">
        <v>739</v>
      </c>
      <c r="D17" s="12">
        <v>588</v>
      </c>
      <c r="E17" s="12">
        <v>719</v>
      </c>
      <c r="F17" s="12">
        <v>665</v>
      </c>
      <c r="G17" s="13">
        <v>0</v>
      </c>
      <c r="H17" s="12">
        <v>0</v>
      </c>
      <c r="I17" s="12">
        <v>860</v>
      </c>
      <c r="J17" s="12">
        <v>860</v>
      </c>
      <c r="K17" s="12">
        <v>674</v>
      </c>
      <c r="L17" s="12">
        <v>688</v>
      </c>
      <c r="M17" s="12">
        <v>732</v>
      </c>
      <c r="N17" s="13">
        <v>0</v>
      </c>
      <c r="O17" s="12">
        <v>0</v>
      </c>
      <c r="P17" s="12">
        <v>890</v>
      </c>
      <c r="Q17" s="12">
        <v>818</v>
      </c>
      <c r="R17" s="12">
        <v>707</v>
      </c>
      <c r="S17" s="12">
        <v>776</v>
      </c>
      <c r="T17" s="12">
        <v>851</v>
      </c>
      <c r="U17" s="13">
        <v>0</v>
      </c>
      <c r="V17" s="12">
        <v>0</v>
      </c>
      <c r="W17" s="12">
        <v>1029</v>
      </c>
      <c r="X17" s="12">
        <v>811</v>
      </c>
      <c r="Y17" s="12">
        <v>853</v>
      </c>
      <c r="Z17" s="12">
        <v>798</v>
      </c>
      <c r="AA17" s="12">
        <v>903</v>
      </c>
      <c r="AB17" s="13">
        <v>0</v>
      </c>
      <c r="AC17" s="12">
        <v>0</v>
      </c>
      <c r="AD17" s="12">
        <v>0</v>
      </c>
    </row>
    <row r="18" spans="1:30" x14ac:dyDescent="0.25">
      <c r="A18" s="15"/>
      <c r="B18" s="14" t="s">
        <v>15</v>
      </c>
      <c r="C18" s="4">
        <v>5</v>
      </c>
      <c r="D18" s="4">
        <v>8</v>
      </c>
      <c r="E18" s="4">
        <v>1</v>
      </c>
      <c r="F18" s="4">
        <v>3</v>
      </c>
      <c r="G18" s="9">
        <v>0</v>
      </c>
      <c r="H18" s="4">
        <v>0</v>
      </c>
      <c r="I18" s="4">
        <v>6</v>
      </c>
      <c r="J18" s="4">
        <v>8</v>
      </c>
      <c r="K18" s="4">
        <v>8</v>
      </c>
      <c r="L18" s="4">
        <v>3</v>
      </c>
      <c r="M18" s="4">
        <v>1</v>
      </c>
      <c r="N18" s="9">
        <v>0</v>
      </c>
      <c r="O18" s="4">
        <v>0</v>
      </c>
      <c r="P18" s="4">
        <v>9</v>
      </c>
      <c r="Q18" s="4">
        <v>1</v>
      </c>
      <c r="R18" s="4">
        <v>0</v>
      </c>
      <c r="S18" s="4">
        <v>6</v>
      </c>
      <c r="T18" s="4">
        <v>4</v>
      </c>
      <c r="U18" s="9">
        <v>0</v>
      </c>
      <c r="V18" s="4">
        <v>0</v>
      </c>
      <c r="W18" s="4">
        <v>6</v>
      </c>
      <c r="X18" s="4">
        <v>3</v>
      </c>
      <c r="Y18" s="4">
        <v>5</v>
      </c>
      <c r="Z18" s="4">
        <v>5</v>
      </c>
      <c r="AA18" s="4">
        <v>3</v>
      </c>
      <c r="AB18" s="9">
        <v>0</v>
      </c>
      <c r="AC18" s="4">
        <v>0</v>
      </c>
      <c r="AD18" s="4">
        <v>0</v>
      </c>
    </row>
    <row r="19" spans="1:30" ht="15.75" thickBot="1" x14ac:dyDescent="0.3">
      <c r="A19" s="15"/>
      <c r="B19" s="14" t="s">
        <v>79</v>
      </c>
      <c r="C19" s="34">
        <f>C18/C17*100</f>
        <v>0.67658998646820023</v>
      </c>
      <c r="D19" s="34">
        <f t="shared" ref="D19:AA19" si="3">D18/D17*100</f>
        <v>1.3605442176870748</v>
      </c>
      <c r="E19" s="34">
        <f t="shared" si="3"/>
        <v>0.13908205841446453</v>
      </c>
      <c r="F19" s="34">
        <f t="shared" si="3"/>
        <v>0.45112781954887221</v>
      </c>
      <c r="G19" s="35">
        <v>0</v>
      </c>
      <c r="H19" s="34">
        <v>0</v>
      </c>
      <c r="I19" s="34">
        <f t="shared" si="3"/>
        <v>0.69767441860465118</v>
      </c>
      <c r="J19" s="34">
        <f t="shared" si="3"/>
        <v>0.93023255813953487</v>
      </c>
      <c r="K19" s="34">
        <f t="shared" si="3"/>
        <v>1.1869436201780417</v>
      </c>
      <c r="L19" s="34">
        <f t="shared" si="3"/>
        <v>0.43604651162790697</v>
      </c>
      <c r="M19" s="34">
        <f t="shared" si="3"/>
        <v>0.13661202185792351</v>
      </c>
      <c r="N19" s="35">
        <v>0</v>
      </c>
      <c r="O19" s="34">
        <v>0</v>
      </c>
      <c r="P19" s="34">
        <f t="shared" si="3"/>
        <v>1.0112359550561798</v>
      </c>
      <c r="Q19" s="34">
        <f t="shared" si="3"/>
        <v>0.12224938875305623</v>
      </c>
      <c r="R19" s="34">
        <f t="shared" si="3"/>
        <v>0</v>
      </c>
      <c r="S19" s="34">
        <f t="shared" si="3"/>
        <v>0.77319587628865982</v>
      </c>
      <c r="T19" s="34">
        <f t="shared" si="3"/>
        <v>0.4700352526439483</v>
      </c>
      <c r="U19" s="35">
        <v>0</v>
      </c>
      <c r="V19" s="34">
        <v>0</v>
      </c>
      <c r="W19" s="34">
        <f t="shared" si="3"/>
        <v>0.58309037900874638</v>
      </c>
      <c r="X19" s="34">
        <f t="shared" si="3"/>
        <v>0.36991368680641185</v>
      </c>
      <c r="Y19" s="34">
        <f t="shared" si="3"/>
        <v>0.58616647127784294</v>
      </c>
      <c r="Z19" s="34">
        <f t="shared" si="3"/>
        <v>0.62656641604010022</v>
      </c>
      <c r="AA19" s="34">
        <f t="shared" si="3"/>
        <v>0.33222591362126247</v>
      </c>
      <c r="AB19" s="35">
        <v>0</v>
      </c>
      <c r="AC19" s="34">
        <v>0</v>
      </c>
      <c r="AD19" s="34">
        <v>0</v>
      </c>
    </row>
    <row r="20" spans="1:30" x14ac:dyDescent="0.25">
      <c r="A20" s="7" t="s">
        <v>17</v>
      </c>
      <c r="B20" s="16" t="s">
        <v>18</v>
      </c>
      <c r="C20" s="12">
        <f>SUM(C7,C14)</f>
        <v>512</v>
      </c>
      <c r="D20" s="12">
        <f t="shared" ref="D20:AD20" si="4">SUM(D7,D14)</f>
        <v>458</v>
      </c>
      <c r="E20" s="12">
        <f t="shared" si="4"/>
        <v>456</v>
      </c>
      <c r="F20" s="12">
        <f t="shared" si="4"/>
        <v>473</v>
      </c>
      <c r="G20" s="13">
        <f>SUM(G7,G14)</f>
        <v>205</v>
      </c>
      <c r="H20" s="12">
        <f t="shared" si="4"/>
        <v>200</v>
      </c>
      <c r="I20" s="12">
        <f t="shared" si="4"/>
        <v>608</v>
      </c>
      <c r="J20" s="12">
        <f t="shared" si="4"/>
        <v>604</v>
      </c>
      <c r="K20" s="12">
        <f t="shared" si="4"/>
        <v>520</v>
      </c>
      <c r="L20" s="12">
        <f t="shared" si="4"/>
        <v>586</v>
      </c>
      <c r="M20" s="12">
        <f t="shared" si="4"/>
        <v>499</v>
      </c>
      <c r="N20" s="13">
        <f t="shared" si="4"/>
        <v>215</v>
      </c>
      <c r="O20" s="12">
        <f t="shared" si="4"/>
        <v>211</v>
      </c>
      <c r="P20" s="12">
        <f t="shared" si="4"/>
        <v>702</v>
      </c>
      <c r="Q20" s="12">
        <f t="shared" si="4"/>
        <v>624</v>
      </c>
      <c r="R20" s="12">
        <f t="shared" si="4"/>
        <v>618</v>
      </c>
      <c r="S20" s="12">
        <f t="shared" si="4"/>
        <v>617</v>
      </c>
      <c r="T20" s="12">
        <f t="shared" si="4"/>
        <v>663</v>
      </c>
      <c r="U20" s="13">
        <f t="shared" si="4"/>
        <v>275</v>
      </c>
      <c r="V20" s="12">
        <f t="shared" si="4"/>
        <v>259</v>
      </c>
      <c r="W20" s="12">
        <f t="shared" si="4"/>
        <v>832</v>
      </c>
      <c r="X20" s="12">
        <f t="shared" si="4"/>
        <v>786</v>
      </c>
      <c r="Y20" s="12">
        <f t="shared" si="4"/>
        <v>695</v>
      </c>
      <c r="Z20" s="12">
        <f t="shared" si="4"/>
        <v>631</v>
      </c>
      <c r="AA20" s="12">
        <f t="shared" si="4"/>
        <v>804</v>
      </c>
      <c r="AB20" s="13">
        <f t="shared" si="4"/>
        <v>301</v>
      </c>
      <c r="AC20" s="12">
        <f t="shared" si="4"/>
        <v>307</v>
      </c>
      <c r="AD20" s="12">
        <f t="shared" si="4"/>
        <v>334</v>
      </c>
    </row>
    <row r="21" spans="1:30" x14ac:dyDescent="0.25">
      <c r="A21" s="15" t="s">
        <v>19</v>
      </c>
      <c r="B21" s="14" t="s">
        <v>21</v>
      </c>
      <c r="C21" s="4">
        <f>SUM(C8,C15)</f>
        <v>29</v>
      </c>
      <c r="D21" s="4">
        <f t="shared" ref="D21:AD21" si="5">SUM(D8,D15)</f>
        <v>23</v>
      </c>
      <c r="E21" s="4">
        <f t="shared" si="5"/>
        <v>15</v>
      </c>
      <c r="F21" s="4">
        <f t="shared" si="5"/>
        <v>23</v>
      </c>
      <c r="G21" s="9">
        <f>SUM(G8,G15)</f>
        <v>10</v>
      </c>
      <c r="H21" s="4">
        <f t="shared" si="5"/>
        <v>9</v>
      </c>
      <c r="I21" s="4">
        <f t="shared" si="5"/>
        <v>20</v>
      </c>
      <c r="J21" s="4">
        <f t="shared" si="5"/>
        <v>10</v>
      </c>
      <c r="K21" s="4">
        <f t="shared" si="5"/>
        <v>18</v>
      </c>
      <c r="L21" s="4">
        <f t="shared" si="5"/>
        <v>25</v>
      </c>
      <c r="M21" s="4">
        <f t="shared" si="5"/>
        <v>7</v>
      </c>
      <c r="N21" s="9">
        <f t="shared" si="5"/>
        <v>9</v>
      </c>
      <c r="O21" s="4">
        <f t="shared" si="5"/>
        <v>15</v>
      </c>
      <c r="P21" s="4">
        <f t="shared" si="5"/>
        <v>19</v>
      </c>
      <c r="Q21" s="4">
        <f t="shared" si="5"/>
        <v>29</v>
      </c>
      <c r="R21" s="4">
        <f t="shared" si="5"/>
        <v>24</v>
      </c>
      <c r="S21" s="4">
        <f t="shared" si="5"/>
        <v>21</v>
      </c>
      <c r="T21" s="4">
        <f t="shared" si="5"/>
        <v>12</v>
      </c>
      <c r="U21" s="9">
        <f t="shared" si="5"/>
        <v>14</v>
      </c>
      <c r="V21" s="4">
        <f t="shared" si="5"/>
        <v>23</v>
      </c>
      <c r="W21" s="4">
        <f t="shared" si="5"/>
        <v>23</v>
      </c>
      <c r="X21" s="4">
        <f t="shared" si="5"/>
        <v>22</v>
      </c>
      <c r="Y21" s="4">
        <f t="shared" si="5"/>
        <v>21</v>
      </c>
      <c r="Z21" s="4">
        <f t="shared" si="5"/>
        <v>15</v>
      </c>
      <c r="AA21" s="4">
        <f t="shared" si="5"/>
        <v>16</v>
      </c>
      <c r="AB21" s="9">
        <f t="shared" si="5"/>
        <v>15</v>
      </c>
      <c r="AC21" s="4">
        <f t="shared" si="5"/>
        <v>12</v>
      </c>
      <c r="AD21" s="4">
        <f t="shared" si="5"/>
        <v>16</v>
      </c>
    </row>
    <row r="22" spans="1:30" ht="15.75" thickBot="1" x14ac:dyDescent="0.3">
      <c r="A22" s="15"/>
      <c r="B22" s="14" t="s">
        <v>79</v>
      </c>
      <c r="C22" s="34">
        <f>C21/C20*100</f>
        <v>5.6640625</v>
      </c>
      <c r="D22" s="34">
        <f t="shared" ref="D22:AD22" si="6">D21/D20*100</f>
        <v>5.0218340611353707</v>
      </c>
      <c r="E22" s="34">
        <f t="shared" si="6"/>
        <v>3.2894736842105261</v>
      </c>
      <c r="F22" s="34">
        <f t="shared" si="6"/>
        <v>4.8625792811839323</v>
      </c>
      <c r="G22" s="35">
        <f>G21/G20*100</f>
        <v>4.8780487804878048</v>
      </c>
      <c r="H22" s="34">
        <f t="shared" si="6"/>
        <v>4.5</v>
      </c>
      <c r="I22" s="34">
        <f t="shared" si="6"/>
        <v>3.2894736842105261</v>
      </c>
      <c r="J22" s="34">
        <f t="shared" si="6"/>
        <v>1.6556291390728477</v>
      </c>
      <c r="K22" s="34">
        <f t="shared" si="6"/>
        <v>3.4615384615384617</v>
      </c>
      <c r="L22" s="34">
        <f t="shared" si="6"/>
        <v>4.2662116040955631</v>
      </c>
      <c r="M22" s="34">
        <f t="shared" si="6"/>
        <v>1.402805611222445</v>
      </c>
      <c r="N22" s="35">
        <f t="shared" si="6"/>
        <v>4.1860465116279073</v>
      </c>
      <c r="O22" s="34">
        <f t="shared" si="6"/>
        <v>7.109004739336493</v>
      </c>
      <c r="P22" s="34">
        <f t="shared" si="6"/>
        <v>2.7065527065527064</v>
      </c>
      <c r="Q22" s="34">
        <f t="shared" si="6"/>
        <v>4.6474358974358978</v>
      </c>
      <c r="R22" s="34">
        <f t="shared" si="6"/>
        <v>3.8834951456310676</v>
      </c>
      <c r="S22" s="34">
        <f t="shared" si="6"/>
        <v>3.4035656401944889</v>
      </c>
      <c r="T22" s="34">
        <f t="shared" si="6"/>
        <v>1.809954751131222</v>
      </c>
      <c r="U22" s="35">
        <f t="shared" si="6"/>
        <v>5.0909090909090908</v>
      </c>
      <c r="V22" s="34">
        <f t="shared" si="6"/>
        <v>8.8803088803088812</v>
      </c>
      <c r="W22" s="34">
        <f t="shared" si="6"/>
        <v>2.7644230769230766</v>
      </c>
      <c r="X22" s="34">
        <f t="shared" si="6"/>
        <v>2.7989821882951653</v>
      </c>
      <c r="Y22" s="34">
        <f t="shared" si="6"/>
        <v>3.0215827338129495</v>
      </c>
      <c r="Z22" s="34">
        <f t="shared" si="6"/>
        <v>2.3771790808240887</v>
      </c>
      <c r="AA22" s="34">
        <f t="shared" si="6"/>
        <v>1.9900497512437811</v>
      </c>
      <c r="AB22" s="35">
        <f t="shared" si="6"/>
        <v>4.9833887043189371</v>
      </c>
      <c r="AC22" s="34">
        <f t="shared" si="6"/>
        <v>3.9087947882736152</v>
      </c>
      <c r="AD22" s="34">
        <f t="shared" si="6"/>
        <v>4.7904191616766472</v>
      </c>
    </row>
    <row r="23" spans="1:30" x14ac:dyDescent="0.25">
      <c r="A23" s="7" t="s">
        <v>20</v>
      </c>
      <c r="B23" s="16" t="s">
        <v>18</v>
      </c>
      <c r="C23" s="12">
        <f>SUM(C10,C17)</f>
        <v>1179</v>
      </c>
      <c r="D23" s="12">
        <f t="shared" ref="D23:AD23" si="7">SUM(D10,D17)</f>
        <v>1039</v>
      </c>
      <c r="E23" s="12">
        <f t="shared" si="7"/>
        <v>1147</v>
      </c>
      <c r="F23" s="12">
        <f t="shared" si="7"/>
        <v>1075</v>
      </c>
      <c r="G23" s="13">
        <f t="shared" si="7"/>
        <v>404</v>
      </c>
      <c r="H23" s="12">
        <f t="shared" si="7"/>
        <v>378</v>
      </c>
      <c r="I23" s="12">
        <f t="shared" si="7"/>
        <v>1279</v>
      </c>
      <c r="J23" s="12">
        <f t="shared" si="7"/>
        <v>1328</v>
      </c>
      <c r="K23" s="12">
        <f t="shared" si="7"/>
        <v>1123</v>
      </c>
      <c r="L23" s="12">
        <f t="shared" si="7"/>
        <v>1140</v>
      </c>
      <c r="M23" s="12">
        <f t="shared" si="7"/>
        <v>1106</v>
      </c>
      <c r="N23" s="13">
        <f t="shared" si="7"/>
        <v>369</v>
      </c>
      <c r="O23" s="12">
        <f t="shared" si="7"/>
        <v>415</v>
      </c>
      <c r="P23" s="12">
        <f t="shared" si="7"/>
        <v>1382</v>
      </c>
      <c r="Q23" s="12">
        <f t="shared" si="7"/>
        <v>1301</v>
      </c>
      <c r="R23" s="12">
        <f t="shared" si="7"/>
        <v>1183</v>
      </c>
      <c r="S23" s="12">
        <f t="shared" si="7"/>
        <v>1215</v>
      </c>
      <c r="T23" s="12">
        <f t="shared" si="7"/>
        <v>1282</v>
      </c>
      <c r="U23" s="13">
        <f t="shared" si="7"/>
        <v>441</v>
      </c>
      <c r="V23" s="12">
        <f t="shared" si="7"/>
        <v>379</v>
      </c>
      <c r="W23" s="12">
        <f t="shared" si="7"/>
        <v>1551</v>
      </c>
      <c r="X23" s="12">
        <f t="shared" si="7"/>
        <v>1298</v>
      </c>
      <c r="Y23" s="12">
        <f t="shared" si="7"/>
        <v>1334</v>
      </c>
      <c r="Z23" s="12">
        <f t="shared" si="7"/>
        <v>1282</v>
      </c>
      <c r="AA23" s="12">
        <f t="shared" si="7"/>
        <v>1402</v>
      </c>
      <c r="AB23" s="13">
        <f t="shared" si="7"/>
        <v>467</v>
      </c>
      <c r="AC23" s="12">
        <f t="shared" si="7"/>
        <v>473</v>
      </c>
      <c r="AD23" s="12">
        <f t="shared" si="7"/>
        <v>502</v>
      </c>
    </row>
    <row r="24" spans="1:30" x14ac:dyDescent="0.25">
      <c r="A24" s="15"/>
      <c r="B24" s="14" t="s">
        <v>21</v>
      </c>
      <c r="C24" s="4">
        <f>SUM(C11,C18)</f>
        <v>13</v>
      </c>
      <c r="D24" s="4">
        <f t="shared" ref="D24:AD24" si="8">SUM(D11,D18)</f>
        <v>12</v>
      </c>
      <c r="E24" s="4">
        <f t="shared" si="8"/>
        <v>4</v>
      </c>
      <c r="F24" s="4">
        <f t="shared" si="8"/>
        <v>6</v>
      </c>
      <c r="G24" s="9">
        <f t="shared" si="8"/>
        <v>8</v>
      </c>
      <c r="H24" s="4">
        <f t="shared" si="8"/>
        <v>9</v>
      </c>
      <c r="I24" s="4">
        <f t="shared" si="8"/>
        <v>11</v>
      </c>
      <c r="J24" s="4">
        <f t="shared" si="8"/>
        <v>13</v>
      </c>
      <c r="K24" s="4">
        <f t="shared" si="8"/>
        <v>15</v>
      </c>
      <c r="L24" s="4">
        <f t="shared" si="8"/>
        <v>7</v>
      </c>
      <c r="M24" s="4">
        <f t="shared" si="8"/>
        <v>5</v>
      </c>
      <c r="N24" s="9">
        <f t="shared" si="8"/>
        <v>6</v>
      </c>
      <c r="O24" s="4">
        <f t="shared" si="8"/>
        <v>5</v>
      </c>
      <c r="P24" s="4">
        <f t="shared" si="8"/>
        <v>19</v>
      </c>
      <c r="Q24" s="4">
        <f t="shared" si="8"/>
        <v>5</v>
      </c>
      <c r="R24" s="4">
        <f t="shared" si="8"/>
        <v>10</v>
      </c>
      <c r="S24" s="4">
        <f t="shared" si="8"/>
        <v>9</v>
      </c>
      <c r="T24" s="4">
        <f t="shared" si="8"/>
        <v>9</v>
      </c>
      <c r="U24" s="9">
        <f t="shared" si="8"/>
        <v>7</v>
      </c>
      <c r="V24" s="4">
        <f t="shared" si="8"/>
        <v>8</v>
      </c>
      <c r="W24" s="4">
        <f t="shared" si="8"/>
        <v>17</v>
      </c>
      <c r="X24" s="4">
        <f t="shared" si="8"/>
        <v>13</v>
      </c>
      <c r="Y24" s="4">
        <f t="shared" si="8"/>
        <v>12</v>
      </c>
      <c r="Z24" s="4">
        <f t="shared" si="8"/>
        <v>11</v>
      </c>
      <c r="AA24" s="4">
        <f t="shared" si="8"/>
        <v>6</v>
      </c>
      <c r="AB24" s="9">
        <f t="shared" si="8"/>
        <v>7</v>
      </c>
      <c r="AC24" s="4">
        <f t="shared" si="8"/>
        <v>7</v>
      </c>
      <c r="AD24" s="4">
        <f t="shared" si="8"/>
        <v>5</v>
      </c>
    </row>
    <row r="25" spans="1:30" ht="15.75" thickBot="1" x14ac:dyDescent="0.3">
      <c r="A25" s="36"/>
      <c r="B25" s="14" t="s">
        <v>79</v>
      </c>
      <c r="C25" s="34">
        <f>C24/C23*100</f>
        <v>1.1026293469041559</v>
      </c>
      <c r="D25" s="34">
        <f t="shared" ref="D25:AD25" si="9">D24/D23*100</f>
        <v>1.1549566891241578</v>
      </c>
      <c r="E25" s="34">
        <f t="shared" si="9"/>
        <v>0.34873583260680036</v>
      </c>
      <c r="F25" s="34">
        <f t="shared" si="9"/>
        <v>0.55813953488372092</v>
      </c>
      <c r="G25" s="35">
        <f t="shared" si="9"/>
        <v>1.9801980198019802</v>
      </c>
      <c r="H25" s="34">
        <f t="shared" si="9"/>
        <v>2.3809523809523809</v>
      </c>
      <c r="I25" s="34">
        <f t="shared" si="9"/>
        <v>0.86004691164972624</v>
      </c>
      <c r="J25" s="34">
        <f t="shared" si="9"/>
        <v>0.97891566265060248</v>
      </c>
      <c r="K25" s="34">
        <f t="shared" si="9"/>
        <v>1.3357079252003561</v>
      </c>
      <c r="L25" s="34">
        <f t="shared" si="9"/>
        <v>0.61403508771929827</v>
      </c>
      <c r="M25" s="34">
        <f t="shared" si="9"/>
        <v>0.45207956600361665</v>
      </c>
      <c r="N25" s="35">
        <f t="shared" si="9"/>
        <v>1.6260162601626018</v>
      </c>
      <c r="O25" s="34">
        <f t="shared" si="9"/>
        <v>1.2048192771084338</v>
      </c>
      <c r="P25" s="34">
        <f t="shared" si="9"/>
        <v>1.3748191027496381</v>
      </c>
      <c r="Q25" s="34">
        <f t="shared" si="9"/>
        <v>0.3843197540353574</v>
      </c>
      <c r="R25" s="34">
        <f t="shared" si="9"/>
        <v>0.84530853761623004</v>
      </c>
      <c r="S25" s="34">
        <f t="shared" si="9"/>
        <v>0.74074074074074081</v>
      </c>
      <c r="T25" s="34">
        <f t="shared" si="9"/>
        <v>0.702028081123245</v>
      </c>
      <c r="U25" s="35">
        <f t="shared" si="9"/>
        <v>1.5873015873015872</v>
      </c>
      <c r="V25" s="34">
        <f t="shared" si="9"/>
        <v>2.1108179419525066</v>
      </c>
      <c r="W25" s="34">
        <f t="shared" si="9"/>
        <v>1.0960670535138619</v>
      </c>
      <c r="X25" s="34">
        <f t="shared" si="9"/>
        <v>1.0015408320493067</v>
      </c>
      <c r="Y25" s="34">
        <f t="shared" si="9"/>
        <v>0.8995502248875562</v>
      </c>
      <c r="Z25" s="34">
        <f t="shared" si="9"/>
        <v>0.85803432137285496</v>
      </c>
      <c r="AA25" s="34">
        <f t="shared" si="9"/>
        <v>0.42796005706134094</v>
      </c>
      <c r="AB25" s="35">
        <f t="shared" si="9"/>
        <v>1.4989293361884368</v>
      </c>
      <c r="AC25" s="34">
        <f t="shared" si="9"/>
        <v>1.4799154334038054</v>
      </c>
      <c r="AD25" s="34">
        <f t="shared" si="9"/>
        <v>0.99601593625498008</v>
      </c>
    </row>
    <row r="26" spans="1:30" x14ac:dyDescent="0.25">
      <c r="A26" s="40" t="s">
        <v>88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x14ac:dyDescent="0.25">
      <c r="A27" t="s">
        <v>87</v>
      </c>
      <c r="D27" s="24"/>
      <c r="E27" s="4"/>
      <c r="V27" s="24"/>
      <c r="AC27" s="24"/>
    </row>
    <row r="28" spans="1:30" x14ac:dyDescent="0.25">
      <c r="D28" s="24"/>
      <c r="E28" s="4"/>
      <c r="AC28" s="24"/>
    </row>
    <row r="29" spans="1:30" x14ac:dyDescent="0.25">
      <c r="D29" s="24"/>
      <c r="E29" s="4"/>
      <c r="AC29" s="24"/>
    </row>
    <row r="30" spans="1:30" x14ac:dyDescent="0.25">
      <c r="D30" s="24"/>
      <c r="E30" s="4"/>
      <c r="AC30" s="24"/>
    </row>
    <row r="31" spans="1:30" x14ac:dyDescent="0.25">
      <c r="D31" s="24"/>
      <c r="E31" s="4"/>
      <c r="AC31" s="24"/>
    </row>
    <row r="32" spans="1:30" x14ac:dyDescent="0.25">
      <c r="D32" s="24"/>
      <c r="E32" s="4"/>
      <c r="AC32" s="24"/>
    </row>
    <row r="33" spans="4:29" x14ac:dyDescent="0.25">
      <c r="D33" s="24"/>
      <c r="E33" s="4"/>
      <c r="AC33" s="24"/>
    </row>
    <row r="34" spans="4:29" x14ac:dyDescent="0.25">
      <c r="D34" s="24"/>
      <c r="E34" s="4"/>
      <c r="AC34" s="24"/>
    </row>
    <row r="35" spans="4:29" x14ac:dyDescent="0.25">
      <c r="D35" s="24"/>
      <c r="E35" s="4"/>
      <c r="AC35" s="24"/>
    </row>
    <row r="36" spans="4:29" x14ac:dyDescent="0.25">
      <c r="D36" s="24"/>
      <c r="E36" s="4"/>
      <c r="V36" s="24"/>
      <c r="AC36" s="24"/>
    </row>
    <row r="37" spans="4:29" x14ac:dyDescent="0.25">
      <c r="D37" s="24"/>
      <c r="E37" s="4"/>
      <c r="V37" s="24"/>
      <c r="AC37" s="24"/>
    </row>
    <row r="38" spans="4:29" x14ac:dyDescent="0.25">
      <c r="D38" s="24"/>
      <c r="E38" s="4"/>
      <c r="V38" s="24"/>
      <c r="AC38" s="24"/>
    </row>
    <row r="39" spans="4:29" x14ac:dyDescent="0.25">
      <c r="V39" s="24"/>
      <c r="AC39" s="24"/>
    </row>
    <row r="40" spans="4:29" x14ac:dyDescent="0.25">
      <c r="H40" s="24"/>
      <c r="V40" s="24"/>
      <c r="AC40" s="24"/>
    </row>
    <row r="41" spans="4:29" x14ac:dyDescent="0.25">
      <c r="H41" s="24"/>
      <c r="V41" s="24"/>
    </row>
    <row r="42" spans="4:29" x14ac:dyDescent="0.25">
      <c r="H42" s="24"/>
      <c r="V42" s="24"/>
    </row>
    <row r="43" spans="4:29" x14ac:dyDescent="0.25">
      <c r="H43" s="24"/>
      <c r="V43" s="24"/>
    </row>
    <row r="44" spans="4:29" x14ac:dyDescent="0.25">
      <c r="H44" s="24"/>
    </row>
    <row r="45" spans="4:29" x14ac:dyDescent="0.25">
      <c r="H45" s="24"/>
    </row>
    <row r="46" spans="4:29" x14ac:dyDescent="0.25">
      <c r="H46" s="24"/>
    </row>
    <row r="47" spans="4:29" x14ac:dyDescent="0.25">
      <c r="H47" s="24"/>
    </row>
  </sheetData>
  <mergeCells count="7">
    <mergeCell ref="V3:AB3"/>
    <mergeCell ref="AC3:AD3"/>
    <mergeCell ref="A4:B5"/>
    <mergeCell ref="A3:B3"/>
    <mergeCell ref="C3:G3"/>
    <mergeCell ref="H3:N3"/>
    <mergeCell ref="O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A9A3-5A01-40A1-9C52-81B37F680AE1}">
  <dimension ref="A1:AG44"/>
  <sheetViews>
    <sheetView zoomScaleNormal="100" workbookViewId="0">
      <selection activeCell="A26" sqref="A26:A27"/>
    </sheetView>
  </sheetViews>
  <sheetFormatPr baseColWidth="10" defaultRowHeight="15" x14ac:dyDescent="0.25"/>
  <cols>
    <col min="2" max="2" width="30.7109375" bestFit="1" customWidth="1"/>
    <col min="3" max="3" width="8" bestFit="1" customWidth="1"/>
    <col min="4" max="6" width="5.5703125" bestFit="1" customWidth="1"/>
    <col min="7" max="8" width="4.42578125" bestFit="1" customWidth="1"/>
    <col min="9" max="13" width="5.5703125" bestFit="1" customWidth="1"/>
    <col min="14" max="14" width="4.42578125" bestFit="1" customWidth="1"/>
    <col min="15" max="15" width="4.28515625" bestFit="1" customWidth="1"/>
    <col min="16" max="20" width="5.5703125" bestFit="1" customWidth="1"/>
    <col min="21" max="22" width="4.28515625" bestFit="1" customWidth="1"/>
    <col min="23" max="25" width="5.5703125" bestFit="1" customWidth="1"/>
    <col min="26" max="26" width="4.28515625" bestFit="1" customWidth="1"/>
    <col min="27" max="27" width="5.5703125" bestFit="1" customWidth="1"/>
    <col min="28" max="29" width="4.28515625" bestFit="1" customWidth="1"/>
    <col min="30" max="33" width="5.5703125" bestFit="1" customWidth="1"/>
  </cols>
  <sheetData>
    <row r="1" spans="1:33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3" ht="15.75" thickBot="1" x14ac:dyDescent="0.3">
      <c r="A2" s="1" t="s">
        <v>35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3" ht="15.75" thickBot="1" x14ac:dyDescent="0.3">
      <c r="A3" s="58" t="s">
        <v>0</v>
      </c>
      <c r="B3" s="59"/>
      <c r="C3" s="52" t="s">
        <v>31</v>
      </c>
      <c r="D3" s="52"/>
      <c r="E3" s="52"/>
      <c r="F3" s="52"/>
      <c r="G3" s="53"/>
      <c r="H3" s="60" t="s">
        <v>37</v>
      </c>
      <c r="I3" s="62"/>
      <c r="J3" s="62"/>
      <c r="K3" s="62"/>
      <c r="L3" s="62"/>
      <c r="M3" s="62"/>
      <c r="N3" s="61"/>
      <c r="O3" s="60" t="s">
        <v>38</v>
      </c>
      <c r="P3" s="62"/>
      <c r="Q3" s="62"/>
      <c r="R3" s="62"/>
      <c r="S3" s="62"/>
      <c r="T3" s="62"/>
      <c r="U3" s="62"/>
      <c r="V3" s="60" t="s">
        <v>39</v>
      </c>
      <c r="W3" s="62"/>
      <c r="X3" s="62"/>
      <c r="Y3" s="62"/>
      <c r="Z3" s="62"/>
      <c r="AA3" s="62"/>
      <c r="AB3" s="61"/>
      <c r="AC3" s="60" t="s">
        <v>40</v>
      </c>
      <c r="AD3" s="62"/>
      <c r="AE3" s="62"/>
      <c r="AF3" s="62"/>
      <c r="AG3" s="62"/>
    </row>
    <row r="4" spans="1:33" x14ac:dyDescent="0.25">
      <c r="A4" s="54" t="s">
        <v>36</v>
      </c>
      <c r="B4" s="55"/>
      <c r="C4" s="27" t="s">
        <v>8</v>
      </c>
      <c r="D4" s="27" t="s">
        <v>8</v>
      </c>
      <c r="E4" s="27" t="s">
        <v>9</v>
      </c>
      <c r="F4" s="27" t="s">
        <v>4</v>
      </c>
      <c r="G4" s="28" t="s">
        <v>5</v>
      </c>
      <c r="H4" s="29" t="s">
        <v>6</v>
      </c>
      <c r="I4" s="27" t="s">
        <v>7</v>
      </c>
      <c r="J4" s="27" t="s">
        <v>8</v>
      </c>
      <c r="K4" s="27" t="s">
        <v>8</v>
      </c>
      <c r="L4" s="27" t="s">
        <v>9</v>
      </c>
      <c r="M4" s="27" t="s">
        <v>4</v>
      </c>
      <c r="N4" s="28" t="s">
        <v>5</v>
      </c>
      <c r="O4" s="29" t="s">
        <v>6</v>
      </c>
      <c r="P4" s="27" t="s">
        <v>7</v>
      </c>
      <c r="Q4" s="27" t="s">
        <v>8</v>
      </c>
      <c r="R4" s="27" t="s">
        <v>8</v>
      </c>
      <c r="S4" s="27" t="s">
        <v>9</v>
      </c>
      <c r="T4" s="27" t="s">
        <v>4</v>
      </c>
      <c r="U4" s="28" t="s">
        <v>5</v>
      </c>
      <c r="V4" s="29" t="s">
        <v>6</v>
      </c>
      <c r="W4" s="27" t="s">
        <v>7</v>
      </c>
      <c r="X4" s="27" t="s">
        <v>8</v>
      </c>
      <c r="Y4" s="27" t="s">
        <v>8</v>
      </c>
      <c r="Z4" s="27" t="s">
        <v>9</v>
      </c>
      <c r="AA4" s="27" t="s">
        <v>4</v>
      </c>
      <c r="AB4" s="28" t="s">
        <v>5</v>
      </c>
      <c r="AC4" s="29" t="s">
        <v>6</v>
      </c>
      <c r="AD4" s="27" t="s">
        <v>7</v>
      </c>
      <c r="AE4" s="27" t="s">
        <v>8</v>
      </c>
      <c r="AF4" s="27" t="s">
        <v>8</v>
      </c>
      <c r="AG4" s="27" t="s">
        <v>9</v>
      </c>
    </row>
    <row r="5" spans="1:33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3" ht="15.75" thickBot="1" x14ac:dyDescent="0.3">
      <c r="A6" s="5" t="s">
        <v>24</v>
      </c>
      <c r="B6" s="5"/>
      <c r="C6" s="6"/>
      <c r="D6" s="6"/>
      <c r="E6" s="6"/>
      <c r="F6" s="6"/>
      <c r="G6" s="31"/>
      <c r="H6" s="6"/>
      <c r="I6" s="6"/>
      <c r="J6" s="6"/>
      <c r="K6" s="6"/>
      <c r="L6" s="6"/>
      <c r="M6" s="6"/>
      <c r="N6" s="31"/>
      <c r="O6" s="6"/>
      <c r="P6" s="6"/>
      <c r="Q6" s="10"/>
      <c r="R6" s="10"/>
      <c r="S6" s="10"/>
      <c r="T6" s="10"/>
      <c r="U6" s="11"/>
      <c r="V6" s="10"/>
      <c r="W6" s="10"/>
      <c r="X6" s="10"/>
      <c r="Y6" s="10"/>
      <c r="Z6" s="10"/>
      <c r="AA6" s="10"/>
      <c r="AB6" s="31"/>
      <c r="AC6" s="10"/>
      <c r="AD6" s="10"/>
      <c r="AE6" s="10"/>
      <c r="AF6" s="10"/>
      <c r="AG6" s="10"/>
    </row>
    <row r="7" spans="1:33" x14ac:dyDescent="0.25">
      <c r="A7" s="7"/>
      <c r="B7" s="16" t="s">
        <v>11</v>
      </c>
      <c r="C7" s="12">
        <v>379</v>
      </c>
      <c r="D7" s="12">
        <v>334</v>
      </c>
      <c r="E7" s="12">
        <v>361</v>
      </c>
      <c r="F7" s="12">
        <v>306</v>
      </c>
      <c r="G7" s="13">
        <v>314</v>
      </c>
      <c r="H7" s="12">
        <v>373</v>
      </c>
      <c r="I7" s="12">
        <v>370</v>
      </c>
      <c r="J7" s="12">
        <v>431</v>
      </c>
      <c r="K7" s="12">
        <v>291</v>
      </c>
      <c r="L7" s="12">
        <v>365</v>
      </c>
      <c r="M7" s="12">
        <v>394</v>
      </c>
      <c r="N7" s="13">
        <v>435</v>
      </c>
      <c r="O7" s="12">
        <v>396</v>
      </c>
      <c r="P7" s="12">
        <v>454</v>
      </c>
      <c r="Q7" s="12">
        <v>420</v>
      </c>
      <c r="R7" s="12">
        <v>386</v>
      </c>
      <c r="S7" s="12">
        <v>426</v>
      </c>
      <c r="T7" s="12">
        <v>321</v>
      </c>
      <c r="U7" s="13">
        <v>367</v>
      </c>
      <c r="V7" s="12">
        <v>376</v>
      </c>
      <c r="W7" s="12">
        <v>395</v>
      </c>
      <c r="X7" s="12">
        <v>439</v>
      </c>
      <c r="Y7" s="12">
        <v>287</v>
      </c>
      <c r="Z7" s="12">
        <v>221</v>
      </c>
      <c r="AA7" s="12">
        <v>263</v>
      </c>
      <c r="AB7" s="13">
        <v>333</v>
      </c>
      <c r="AC7" s="12">
        <v>350</v>
      </c>
      <c r="AD7" s="12">
        <v>364</v>
      </c>
      <c r="AE7" s="12">
        <v>294</v>
      </c>
      <c r="AF7" s="12">
        <v>243</v>
      </c>
      <c r="AG7" s="12">
        <v>255</v>
      </c>
    </row>
    <row r="8" spans="1:33" x14ac:dyDescent="0.25">
      <c r="A8" s="15"/>
      <c r="B8" s="14" t="s">
        <v>14</v>
      </c>
      <c r="C8" s="4">
        <v>20</v>
      </c>
      <c r="D8" s="4">
        <v>19</v>
      </c>
      <c r="E8" s="4">
        <v>20</v>
      </c>
      <c r="F8" s="4">
        <v>16</v>
      </c>
      <c r="G8" s="9">
        <v>18</v>
      </c>
      <c r="H8" s="4">
        <v>18</v>
      </c>
      <c r="I8" s="4">
        <v>12</v>
      </c>
      <c r="J8" s="4">
        <v>17</v>
      </c>
      <c r="K8" s="4">
        <v>6</v>
      </c>
      <c r="L8" s="4">
        <v>17</v>
      </c>
      <c r="M8" s="4">
        <v>13</v>
      </c>
      <c r="N8" s="9">
        <v>19</v>
      </c>
      <c r="O8" s="4">
        <v>15</v>
      </c>
      <c r="P8" s="4">
        <v>9</v>
      </c>
      <c r="Q8" s="4">
        <v>14</v>
      </c>
      <c r="R8" s="4">
        <v>16</v>
      </c>
      <c r="S8" s="4">
        <v>10</v>
      </c>
      <c r="T8" s="4">
        <v>6</v>
      </c>
      <c r="U8" s="9">
        <v>10</v>
      </c>
      <c r="V8" s="4">
        <v>14</v>
      </c>
      <c r="W8" s="4">
        <v>8</v>
      </c>
      <c r="X8" s="4">
        <v>9</v>
      </c>
      <c r="Y8" s="4">
        <v>7</v>
      </c>
      <c r="Z8" s="4">
        <v>8</v>
      </c>
      <c r="AA8" s="4">
        <v>8</v>
      </c>
      <c r="AB8" s="9">
        <v>7</v>
      </c>
      <c r="AC8" s="4">
        <v>6</v>
      </c>
      <c r="AD8" s="4">
        <v>17</v>
      </c>
      <c r="AE8" s="4">
        <v>10</v>
      </c>
      <c r="AF8" s="4">
        <v>11</v>
      </c>
      <c r="AG8" s="4">
        <v>13</v>
      </c>
    </row>
    <row r="9" spans="1:33" ht="15.75" thickBot="1" x14ac:dyDescent="0.3">
      <c r="A9" s="15"/>
      <c r="B9" s="14" t="s">
        <v>79</v>
      </c>
      <c r="C9" s="34">
        <f>C8/C7*100</f>
        <v>5.2770448548812663</v>
      </c>
      <c r="D9" s="34">
        <f t="shared" ref="D9:AG9" si="0">D8/D7*100</f>
        <v>5.6886227544910177</v>
      </c>
      <c r="E9" s="34">
        <f t="shared" si="0"/>
        <v>5.5401662049861491</v>
      </c>
      <c r="F9" s="34">
        <f t="shared" si="0"/>
        <v>5.2287581699346406</v>
      </c>
      <c r="G9" s="35">
        <f t="shared" si="0"/>
        <v>5.7324840764331215</v>
      </c>
      <c r="H9" s="34">
        <f t="shared" si="0"/>
        <v>4.8257372654155493</v>
      </c>
      <c r="I9" s="34">
        <f t="shared" si="0"/>
        <v>3.2432432432432434</v>
      </c>
      <c r="J9" s="34">
        <f t="shared" si="0"/>
        <v>3.9443155452436192</v>
      </c>
      <c r="K9" s="34">
        <f t="shared" si="0"/>
        <v>2.0618556701030926</v>
      </c>
      <c r="L9" s="34">
        <f t="shared" si="0"/>
        <v>4.6575342465753424</v>
      </c>
      <c r="M9" s="34">
        <f t="shared" si="0"/>
        <v>3.2994923857868024</v>
      </c>
      <c r="N9" s="35">
        <f t="shared" si="0"/>
        <v>4.3678160919540225</v>
      </c>
      <c r="O9" s="34">
        <f t="shared" si="0"/>
        <v>3.7878787878787881</v>
      </c>
      <c r="P9" s="34">
        <f t="shared" si="0"/>
        <v>1.9823788546255507</v>
      </c>
      <c r="Q9" s="34">
        <f t="shared" si="0"/>
        <v>3.3333333333333335</v>
      </c>
      <c r="R9" s="34">
        <f t="shared" si="0"/>
        <v>4.1450777202072544</v>
      </c>
      <c r="S9" s="34">
        <f t="shared" si="0"/>
        <v>2.3474178403755865</v>
      </c>
      <c r="T9" s="34">
        <f t="shared" si="0"/>
        <v>1.8691588785046727</v>
      </c>
      <c r="U9" s="35">
        <f t="shared" si="0"/>
        <v>2.7247956403269753</v>
      </c>
      <c r="V9" s="34">
        <f t="shared" si="0"/>
        <v>3.7234042553191489</v>
      </c>
      <c r="W9" s="34">
        <f t="shared" si="0"/>
        <v>2.0253164556962027</v>
      </c>
      <c r="X9" s="34">
        <f t="shared" si="0"/>
        <v>2.0501138952164011</v>
      </c>
      <c r="Y9" s="34">
        <f t="shared" si="0"/>
        <v>2.4390243902439024</v>
      </c>
      <c r="Z9" s="34">
        <f t="shared" si="0"/>
        <v>3.6199095022624439</v>
      </c>
      <c r="AA9" s="34">
        <f t="shared" si="0"/>
        <v>3.041825095057034</v>
      </c>
      <c r="AB9" s="35">
        <f t="shared" si="0"/>
        <v>2.1021021021021022</v>
      </c>
      <c r="AC9" s="34">
        <f t="shared" si="0"/>
        <v>1.7142857142857144</v>
      </c>
      <c r="AD9" s="34">
        <f t="shared" si="0"/>
        <v>4.6703296703296706</v>
      </c>
      <c r="AE9" s="34">
        <f t="shared" si="0"/>
        <v>3.4013605442176873</v>
      </c>
      <c r="AF9" s="34">
        <f t="shared" si="0"/>
        <v>4.5267489711934159</v>
      </c>
      <c r="AG9" s="34">
        <f t="shared" si="0"/>
        <v>5.0980392156862742</v>
      </c>
    </row>
    <row r="10" spans="1:33" x14ac:dyDescent="0.25">
      <c r="A10" s="7"/>
      <c r="B10" s="16" t="s">
        <v>12</v>
      </c>
      <c r="C10" s="12">
        <v>566</v>
      </c>
      <c r="D10" s="12">
        <v>585</v>
      </c>
      <c r="E10" s="12">
        <v>668</v>
      </c>
      <c r="F10" s="12">
        <v>522</v>
      </c>
      <c r="G10" s="13">
        <v>497</v>
      </c>
      <c r="H10" s="12">
        <v>529</v>
      </c>
      <c r="I10" s="12">
        <v>624</v>
      </c>
      <c r="J10" s="12">
        <v>668</v>
      </c>
      <c r="K10" s="12">
        <v>462</v>
      </c>
      <c r="L10" s="12">
        <v>566</v>
      </c>
      <c r="M10" s="12">
        <v>568</v>
      </c>
      <c r="N10" s="13">
        <v>561</v>
      </c>
      <c r="O10" s="12">
        <v>550</v>
      </c>
      <c r="P10" s="12">
        <v>711</v>
      </c>
      <c r="Q10" s="12">
        <v>681</v>
      </c>
      <c r="R10" s="12">
        <v>609</v>
      </c>
      <c r="S10" s="12">
        <v>554</v>
      </c>
      <c r="T10" s="12">
        <v>498</v>
      </c>
      <c r="U10" s="13">
        <v>493</v>
      </c>
      <c r="V10" s="12">
        <v>441</v>
      </c>
      <c r="W10" s="12">
        <v>637</v>
      </c>
      <c r="X10" s="12">
        <v>597</v>
      </c>
      <c r="Y10" s="12">
        <v>536</v>
      </c>
      <c r="Z10" s="12">
        <v>448</v>
      </c>
      <c r="AA10" s="12">
        <v>458</v>
      </c>
      <c r="AB10" s="13">
        <v>468</v>
      </c>
      <c r="AC10" s="12">
        <v>509</v>
      </c>
      <c r="AD10" s="12">
        <v>627</v>
      </c>
      <c r="AE10" s="12">
        <v>480</v>
      </c>
      <c r="AF10" s="12">
        <v>468</v>
      </c>
      <c r="AG10" s="12">
        <v>462</v>
      </c>
    </row>
    <row r="11" spans="1:33" x14ac:dyDescent="0.25">
      <c r="A11" s="15"/>
      <c r="B11" s="14" t="s">
        <v>15</v>
      </c>
      <c r="C11" s="4">
        <v>5</v>
      </c>
      <c r="D11" s="4">
        <v>6</v>
      </c>
      <c r="E11" s="4">
        <v>10</v>
      </c>
      <c r="F11" s="4">
        <v>3</v>
      </c>
      <c r="G11" s="9">
        <v>2</v>
      </c>
      <c r="H11" s="4">
        <v>3</v>
      </c>
      <c r="I11" s="4">
        <v>6</v>
      </c>
      <c r="J11" s="4">
        <v>5</v>
      </c>
      <c r="K11" s="4"/>
      <c r="L11" s="4">
        <v>4</v>
      </c>
      <c r="M11" s="4">
        <v>4</v>
      </c>
      <c r="N11" s="9">
        <v>2</v>
      </c>
      <c r="O11" s="4">
        <v>3</v>
      </c>
      <c r="P11" s="4">
        <v>6</v>
      </c>
      <c r="Q11" s="4">
        <v>3</v>
      </c>
      <c r="R11" s="4">
        <v>9</v>
      </c>
      <c r="S11" s="4">
        <v>8</v>
      </c>
      <c r="T11" s="4">
        <v>7</v>
      </c>
      <c r="U11" s="9">
        <v>4</v>
      </c>
      <c r="V11" s="4">
        <v>3</v>
      </c>
      <c r="W11" s="4">
        <v>10</v>
      </c>
      <c r="X11" s="4">
        <v>4</v>
      </c>
      <c r="Y11" s="4">
        <v>4</v>
      </c>
      <c r="Z11" s="4">
        <v>5</v>
      </c>
      <c r="AA11" s="4">
        <v>6</v>
      </c>
      <c r="AB11" s="9">
        <v>3</v>
      </c>
      <c r="AC11" s="4">
        <v>7</v>
      </c>
      <c r="AD11" s="4">
        <v>4</v>
      </c>
      <c r="AE11" s="4">
        <v>1</v>
      </c>
      <c r="AF11" s="4">
        <v>3</v>
      </c>
      <c r="AG11" s="4">
        <v>2</v>
      </c>
    </row>
    <row r="12" spans="1:33" ht="15.75" thickBot="1" x14ac:dyDescent="0.3">
      <c r="A12" s="15"/>
      <c r="B12" s="14" t="s">
        <v>79</v>
      </c>
      <c r="C12" s="34">
        <f>C11/C10*100</f>
        <v>0.88339222614840995</v>
      </c>
      <c r="D12" s="34">
        <f t="shared" ref="D12:AG12" si="1">D11/D10*100</f>
        <v>1.0256410256410255</v>
      </c>
      <c r="E12" s="34">
        <f t="shared" si="1"/>
        <v>1.4970059880239521</v>
      </c>
      <c r="F12" s="34">
        <f t="shared" si="1"/>
        <v>0.57471264367816088</v>
      </c>
      <c r="G12" s="35">
        <f t="shared" si="1"/>
        <v>0.4024144869215292</v>
      </c>
      <c r="H12" s="34">
        <f t="shared" si="1"/>
        <v>0.56710775047258988</v>
      </c>
      <c r="I12" s="34">
        <f t="shared" si="1"/>
        <v>0.96153846153846156</v>
      </c>
      <c r="J12" s="34">
        <f t="shared" si="1"/>
        <v>0.74850299401197606</v>
      </c>
      <c r="K12" s="34">
        <f t="shared" si="1"/>
        <v>0</v>
      </c>
      <c r="L12" s="34">
        <f t="shared" si="1"/>
        <v>0.70671378091872794</v>
      </c>
      <c r="M12" s="34">
        <f t="shared" si="1"/>
        <v>0.70422535211267612</v>
      </c>
      <c r="N12" s="35">
        <f t="shared" si="1"/>
        <v>0.35650623885918004</v>
      </c>
      <c r="O12" s="34">
        <f t="shared" si="1"/>
        <v>0.54545454545454553</v>
      </c>
      <c r="P12" s="34">
        <f t="shared" si="1"/>
        <v>0.8438818565400843</v>
      </c>
      <c r="Q12" s="34">
        <f t="shared" si="1"/>
        <v>0.44052863436123352</v>
      </c>
      <c r="R12" s="34">
        <f t="shared" si="1"/>
        <v>1.4778325123152709</v>
      </c>
      <c r="S12" s="34">
        <f t="shared" si="1"/>
        <v>1.4440433212996391</v>
      </c>
      <c r="T12" s="34">
        <f t="shared" si="1"/>
        <v>1.4056224899598393</v>
      </c>
      <c r="U12" s="35">
        <f t="shared" si="1"/>
        <v>0.81135902636916835</v>
      </c>
      <c r="V12" s="34">
        <f t="shared" si="1"/>
        <v>0.68027210884353739</v>
      </c>
      <c r="W12" s="34">
        <f t="shared" si="1"/>
        <v>1.5698587127158554</v>
      </c>
      <c r="X12" s="34">
        <f t="shared" si="1"/>
        <v>0.67001675041876052</v>
      </c>
      <c r="Y12" s="34">
        <f t="shared" si="1"/>
        <v>0.74626865671641784</v>
      </c>
      <c r="Z12" s="34">
        <f t="shared" si="1"/>
        <v>1.1160714285714286</v>
      </c>
      <c r="AA12" s="34">
        <f t="shared" si="1"/>
        <v>1.3100436681222707</v>
      </c>
      <c r="AB12" s="35">
        <f t="shared" si="1"/>
        <v>0.64102564102564097</v>
      </c>
      <c r="AC12" s="34">
        <f t="shared" si="1"/>
        <v>1.37524557956778</v>
      </c>
      <c r="AD12" s="34">
        <f t="shared" si="1"/>
        <v>0.63795853269537484</v>
      </c>
      <c r="AE12" s="34">
        <f t="shared" si="1"/>
        <v>0.20833333333333334</v>
      </c>
      <c r="AF12" s="34">
        <f t="shared" si="1"/>
        <v>0.64102564102564097</v>
      </c>
      <c r="AG12" s="34">
        <f t="shared" si="1"/>
        <v>0.4329004329004329</v>
      </c>
    </row>
    <row r="13" spans="1:33" ht="15.75" thickBot="1" x14ac:dyDescent="0.3">
      <c r="A13" s="5" t="s">
        <v>13</v>
      </c>
      <c r="B13" s="6"/>
      <c r="C13" s="6"/>
      <c r="D13" s="6"/>
      <c r="E13" s="6"/>
      <c r="F13" s="6"/>
      <c r="G13" s="31"/>
      <c r="H13" s="6"/>
      <c r="I13" s="6"/>
      <c r="J13" s="6"/>
      <c r="K13" s="6"/>
      <c r="L13" s="6"/>
      <c r="M13" s="6"/>
      <c r="N13" s="31"/>
      <c r="O13" s="6"/>
      <c r="P13" s="6"/>
      <c r="Q13" s="6"/>
      <c r="R13" s="6"/>
      <c r="S13" s="6"/>
      <c r="T13" s="6"/>
      <c r="U13" s="31"/>
      <c r="V13" s="6"/>
      <c r="W13" s="6"/>
      <c r="X13" s="6"/>
      <c r="Y13" s="6"/>
      <c r="Z13" s="6"/>
      <c r="AA13" s="6"/>
      <c r="AB13" s="31"/>
      <c r="AC13" s="6"/>
      <c r="AD13" s="6"/>
      <c r="AE13" s="6"/>
      <c r="AF13" s="6"/>
      <c r="AG13" s="6"/>
    </row>
    <row r="14" spans="1:33" x14ac:dyDescent="0.25">
      <c r="A14" s="7"/>
      <c r="B14" s="16" t="s">
        <v>11</v>
      </c>
      <c r="C14" s="12">
        <v>5</v>
      </c>
      <c r="D14" s="12">
        <v>608</v>
      </c>
      <c r="E14" s="12">
        <v>546</v>
      </c>
      <c r="F14" s="12">
        <v>582</v>
      </c>
      <c r="G14" s="13">
        <v>0</v>
      </c>
      <c r="H14" s="12">
        <v>0</v>
      </c>
      <c r="I14" s="12">
        <v>706</v>
      </c>
      <c r="J14" s="12">
        <v>225</v>
      </c>
      <c r="K14" s="12">
        <v>373</v>
      </c>
      <c r="L14" s="12">
        <v>746</v>
      </c>
      <c r="M14" s="12">
        <v>759</v>
      </c>
      <c r="N14" s="13">
        <v>0</v>
      </c>
      <c r="O14" s="12">
        <v>0</v>
      </c>
      <c r="P14" s="12">
        <v>1202</v>
      </c>
      <c r="Q14" s="12">
        <v>988</v>
      </c>
      <c r="R14" s="12">
        <v>941</v>
      </c>
      <c r="S14" s="12">
        <v>903</v>
      </c>
      <c r="T14" s="12">
        <v>773</v>
      </c>
      <c r="U14" s="13">
        <v>0</v>
      </c>
      <c r="V14" s="12">
        <v>0</v>
      </c>
      <c r="W14" s="12">
        <v>1208</v>
      </c>
      <c r="X14" s="12">
        <v>857</v>
      </c>
      <c r="Y14" s="12">
        <v>834</v>
      </c>
      <c r="Z14" s="12">
        <v>7</v>
      </c>
      <c r="AA14" s="12">
        <v>804</v>
      </c>
      <c r="AB14" s="13">
        <v>0</v>
      </c>
      <c r="AC14" s="12">
        <v>0</v>
      </c>
      <c r="AD14" s="12">
        <v>1156</v>
      </c>
      <c r="AE14" s="12">
        <v>841</v>
      </c>
      <c r="AF14" s="12">
        <v>821</v>
      </c>
      <c r="AG14" s="12">
        <v>698</v>
      </c>
    </row>
    <row r="15" spans="1:33" x14ac:dyDescent="0.25">
      <c r="A15" s="15"/>
      <c r="B15" s="14" t="s">
        <v>14</v>
      </c>
      <c r="C15" s="4">
        <v>0</v>
      </c>
      <c r="D15" s="4">
        <v>14</v>
      </c>
      <c r="E15" s="4">
        <v>9</v>
      </c>
      <c r="F15" s="4">
        <v>14</v>
      </c>
      <c r="G15" s="9">
        <v>0</v>
      </c>
      <c r="H15" s="4">
        <v>0</v>
      </c>
      <c r="I15" s="4">
        <v>20</v>
      </c>
      <c r="J15" s="4">
        <v>2</v>
      </c>
      <c r="K15" s="4">
        <v>9</v>
      </c>
      <c r="L15" s="4">
        <v>17</v>
      </c>
      <c r="M15" s="4">
        <v>14</v>
      </c>
      <c r="N15" s="9">
        <v>0</v>
      </c>
      <c r="O15" s="4">
        <v>0</v>
      </c>
      <c r="P15" s="4">
        <v>18</v>
      </c>
      <c r="Q15" s="4">
        <v>13</v>
      </c>
      <c r="R15" s="4">
        <v>13</v>
      </c>
      <c r="S15" s="4">
        <v>10</v>
      </c>
      <c r="T15" s="4">
        <v>8</v>
      </c>
      <c r="U15" s="9">
        <v>0</v>
      </c>
      <c r="V15" s="4">
        <v>0</v>
      </c>
      <c r="W15" s="4">
        <v>12</v>
      </c>
      <c r="X15" s="4">
        <v>9</v>
      </c>
      <c r="Y15" s="4">
        <v>13</v>
      </c>
      <c r="Z15" s="4">
        <v>0</v>
      </c>
      <c r="AA15" s="4">
        <v>11</v>
      </c>
      <c r="AB15" s="9">
        <v>0</v>
      </c>
      <c r="AC15" s="4">
        <v>0</v>
      </c>
      <c r="AD15" s="4">
        <v>13</v>
      </c>
      <c r="AE15" s="4">
        <v>10</v>
      </c>
      <c r="AF15" s="4">
        <v>9</v>
      </c>
      <c r="AG15" s="4">
        <v>9</v>
      </c>
    </row>
    <row r="16" spans="1:33" ht="15.75" thickBot="1" x14ac:dyDescent="0.3">
      <c r="A16" s="15"/>
      <c r="B16" s="14" t="s">
        <v>79</v>
      </c>
      <c r="C16" s="34">
        <v>0</v>
      </c>
      <c r="D16" s="34">
        <f t="shared" ref="D16:AG16" si="2">D15/D14*100</f>
        <v>2.3026315789473681</v>
      </c>
      <c r="E16" s="34">
        <f t="shared" si="2"/>
        <v>1.6483516483516485</v>
      </c>
      <c r="F16" s="34">
        <f t="shared" si="2"/>
        <v>2.4054982817869419</v>
      </c>
      <c r="G16" s="35">
        <v>0</v>
      </c>
      <c r="H16" s="34">
        <v>0</v>
      </c>
      <c r="I16" s="34">
        <f t="shared" si="2"/>
        <v>2.8328611898017</v>
      </c>
      <c r="J16" s="34">
        <f t="shared" si="2"/>
        <v>0.88888888888888884</v>
      </c>
      <c r="K16" s="34">
        <f t="shared" si="2"/>
        <v>2.4128686327077746</v>
      </c>
      <c r="L16" s="34">
        <f t="shared" si="2"/>
        <v>2.2788203753351208</v>
      </c>
      <c r="M16" s="34">
        <f t="shared" si="2"/>
        <v>1.8445322793148879</v>
      </c>
      <c r="N16" s="35">
        <v>0</v>
      </c>
      <c r="O16" s="34">
        <v>0</v>
      </c>
      <c r="P16" s="34">
        <f t="shared" si="2"/>
        <v>1.497504159733777</v>
      </c>
      <c r="Q16" s="34">
        <f t="shared" si="2"/>
        <v>1.3157894736842104</v>
      </c>
      <c r="R16" s="34">
        <f t="shared" si="2"/>
        <v>1.381509032943677</v>
      </c>
      <c r="S16" s="34">
        <f t="shared" si="2"/>
        <v>1.1074197120708749</v>
      </c>
      <c r="T16" s="34">
        <f t="shared" si="2"/>
        <v>1.0349288486416559</v>
      </c>
      <c r="U16" s="35">
        <v>0</v>
      </c>
      <c r="V16" s="34">
        <v>0</v>
      </c>
      <c r="W16" s="34">
        <f t="shared" si="2"/>
        <v>0.99337748344370869</v>
      </c>
      <c r="X16" s="34">
        <f t="shared" si="2"/>
        <v>1.0501750291715286</v>
      </c>
      <c r="Y16" s="34">
        <f t="shared" si="2"/>
        <v>1.5587529976019185</v>
      </c>
      <c r="Z16" s="34">
        <f t="shared" si="2"/>
        <v>0</v>
      </c>
      <c r="AA16" s="34">
        <f t="shared" si="2"/>
        <v>1.3681592039800996</v>
      </c>
      <c r="AB16" s="35">
        <v>0</v>
      </c>
      <c r="AC16" s="34">
        <v>0</v>
      </c>
      <c r="AD16" s="34">
        <f t="shared" si="2"/>
        <v>1.124567474048443</v>
      </c>
      <c r="AE16" s="34">
        <f t="shared" si="2"/>
        <v>1.1890606420927468</v>
      </c>
      <c r="AF16" s="34">
        <f t="shared" si="2"/>
        <v>1.0962241169305724</v>
      </c>
      <c r="AG16" s="34">
        <f t="shared" si="2"/>
        <v>1.2893982808022924</v>
      </c>
    </row>
    <row r="17" spans="1:33" x14ac:dyDescent="0.25">
      <c r="A17" s="7"/>
      <c r="B17" s="16" t="s">
        <v>12</v>
      </c>
      <c r="C17" s="12">
        <v>0</v>
      </c>
      <c r="D17" s="12">
        <v>966</v>
      </c>
      <c r="E17" s="12">
        <v>810</v>
      </c>
      <c r="F17" s="12">
        <v>880</v>
      </c>
      <c r="G17" s="13">
        <v>0</v>
      </c>
      <c r="H17" s="12">
        <v>0</v>
      </c>
      <c r="I17" s="12">
        <v>1039</v>
      </c>
      <c r="J17" s="12">
        <v>336</v>
      </c>
      <c r="K17" s="12">
        <v>624</v>
      </c>
      <c r="L17" s="12">
        <v>868</v>
      </c>
      <c r="M17" s="12">
        <v>987</v>
      </c>
      <c r="N17" s="13">
        <v>0</v>
      </c>
      <c r="O17" s="12">
        <v>0</v>
      </c>
      <c r="P17" s="12">
        <v>1126</v>
      </c>
      <c r="Q17" s="12">
        <v>1039</v>
      </c>
      <c r="R17" s="12">
        <v>983</v>
      </c>
      <c r="S17" s="12">
        <v>970</v>
      </c>
      <c r="T17" s="12">
        <v>1002</v>
      </c>
      <c r="U17" s="13">
        <v>0</v>
      </c>
      <c r="V17" s="12">
        <v>0</v>
      </c>
      <c r="W17" s="12">
        <v>1119</v>
      </c>
      <c r="X17" s="12">
        <v>1084</v>
      </c>
      <c r="Y17" s="12">
        <v>896</v>
      </c>
      <c r="Z17" s="12">
        <v>2</v>
      </c>
      <c r="AA17" s="12">
        <v>1112</v>
      </c>
      <c r="AB17" s="13">
        <v>0</v>
      </c>
      <c r="AC17" s="12">
        <v>0</v>
      </c>
      <c r="AD17" s="12">
        <v>1146</v>
      </c>
      <c r="AE17" s="12">
        <v>1020</v>
      </c>
      <c r="AF17" s="12">
        <v>931</v>
      </c>
      <c r="AG17" s="12">
        <v>852</v>
      </c>
    </row>
    <row r="18" spans="1:33" x14ac:dyDescent="0.25">
      <c r="A18" s="15"/>
      <c r="B18" s="14" t="s">
        <v>15</v>
      </c>
      <c r="C18" s="4">
        <v>0</v>
      </c>
      <c r="D18" s="4">
        <v>5</v>
      </c>
      <c r="E18" s="4">
        <v>2</v>
      </c>
      <c r="F18" s="4">
        <v>6</v>
      </c>
      <c r="G18" s="9">
        <v>0</v>
      </c>
      <c r="H18" s="4">
        <v>0</v>
      </c>
      <c r="I18" s="4">
        <v>4</v>
      </c>
      <c r="J18" s="4">
        <v>2</v>
      </c>
      <c r="K18" s="4">
        <v>8</v>
      </c>
      <c r="L18" s="4">
        <v>3</v>
      </c>
      <c r="M18" s="4">
        <v>10</v>
      </c>
      <c r="N18" s="9">
        <v>0</v>
      </c>
      <c r="O18" s="4">
        <v>0</v>
      </c>
      <c r="P18" s="4">
        <v>6</v>
      </c>
      <c r="Q18" s="4">
        <v>8</v>
      </c>
      <c r="R18" s="4">
        <v>3</v>
      </c>
      <c r="S18" s="4">
        <v>6</v>
      </c>
      <c r="T18" s="4">
        <v>10</v>
      </c>
      <c r="U18" s="9">
        <v>0</v>
      </c>
      <c r="V18" s="4">
        <v>0</v>
      </c>
      <c r="W18" s="4">
        <v>9</v>
      </c>
      <c r="X18" s="4">
        <v>5</v>
      </c>
      <c r="Y18" s="4">
        <v>6</v>
      </c>
      <c r="Z18" s="4">
        <v>0</v>
      </c>
      <c r="AA18" s="4">
        <v>11</v>
      </c>
      <c r="AB18" s="9">
        <v>0</v>
      </c>
      <c r="AC18" s="4">
        <v>0</v>
      </c>
      <c r="AD18" s="4">
        <v>12</v>
      </c>
      <c r="AE18" s="4">
        <v>9</v>
      </c>
      <c r="AF18" s="4">
        <v>9</v>
      </c>
      <c r="AG18" s="4">
        <v>1</v>
      </c>
    </row>
    <row r="19" spans="1:33" ht="15.75" thickBot="1" x14ac:dyDescent="0.3">
      <c r="A19" s="15"/>
      <c r="B19" s="14" t="s">
        <v>79</v>
      </c>
      <c r="C19" s="34">
        <v>0</v>
      </c>
      <c r="D19" s="34">
        <f t="shared" ref="D19:AG19" si="3">D18/D17*100</f>
        <v>0.51759834368530022</v>
      </c>
      <c r="E19" s="34">
        <f t="shared" si="3"/>
        <v>0.24691358024691357</v>
      </c>
      <c r="F19" s="34">
        <f t="shared" si="3"/>
        <v>0.68181818181818177</v>
      </c>
      <c r="G19" s="35">
        <v>0</v>
      </c>
      <c r="H19" s="34">
        <v>0</v>
      </c>
      <c r="I19" s="34">
        <f t="shared" si="3"/>
        <v>0.38498556304138598</v>
      </c>
      <c r="J19" s="34">
        <f t="shared" si="3"/>
        <v>0.59523809523809523</v>
      </c>
      <c r="K19" s="34">
        <f t="shared" si="3"/>
        <v>1.2820512820512819</v>
      </c>
      <c r="L19" s="34">
        <f t="shared" si="3"/>
        <v>0.34562211981566821</v>
      </c>
      <c r="M19" s="34">
        <f t="shared" si="3"/>
        <v>1.0131712259371835</v>
      </c>
      <c r="N19" s="35">
        <v>0</v>
      </c>
      <c r="O19" s="34">
        <v>0</v>
      </c>
      <c r="P19" s="34">
        <f t="shared" si="3"/>
        <v>0.53285968028419184</v>
      </c>
      <c r="Q19" s="34">
        <f t="shared" si="3"/>
        <v>0.76997112608277196</v>
      </c>
      <c r="R19" s="34">
        <f t="shared" si="3"/>
        <v>0.3051881993896236</v>
      </c>
      <c r="S19" s="34">
        <f t="shared" si="3"/>
        <v>0.61855670103092786</v>
      </c>
      <c r="T19" s="34">
        <f t="shared" si="3"/>
        <v>0.99800399201596801</v>
      </c>
      <c r="U19" s="35">
        <v>0</v>
      </c>
      <c r="V19" s="34">
        <v>0</v>
      </c>
      <c r="W19" s="34">
        <f t="shared" si="3"/>
        <v>0.80428954423592491</v>
      </c>
      <c r="X19" s="34">
        <f t="shared" si="3"/>
        <v>0.46125461254612543</v>
      </c>
      <c r="Y19" s="34">
        <f t="shared" si="3"/>
        <v>0.6696428571428571</v>
      </c>
      <c r="Z19" s="34">
        <f t="shared" si="3"/>
        <v>0</v>
      </c>
      <c r="AA19" s="34">
        <f t="shared" si="3"/>
        <v>0.98920863309352514</v>
      </c>
      <c r="AB19" s="35">
        <v>0</v>
      </c>
      <c r="AC19" s="34">
        <v>0</v>
      </c>
      <c r="AD19" s="34">
        <f t="shared" si="3"/>
        <v>1.0471204188481675</v>
      </c>
      <c r="AE19" s="34">
        <f t="shared" si="3"/>
        <v>0.88235294117647056</v>
      </c>
      <c r="AF19" s="34">
        <f t="shared" si="3"/>
        <v>0.96670247046186897</v>
      </c>
      <c r="AG19" s="34">
        <f t="shared" si="3"/>
        <v>0.11737089201877934</v>
      </c>
    </row>
    <row r="20" spans="1:33" x14ac:dyDescent="0.25">
      <c r="A20" s="7" t="s">
        <v>17</v>
      </c>
      <c r="B20" s="16" t="s">
        <v>18</v>
      </c>
      <c r="C20" s="12">
        <f>SUM(C7,C14)</f>
        <v>384</v>
      </c>
      <c r="D20" s="12">
        <f>SUM(D7,D14)</f>
        <v>942</v>
      </c>
      <c r="E20" s="12">
        <f t="shared" ref="E20:AG20" si="4">SUM(E7,E14)</f>
        <v>907</v>
      </c>
      <c r="F20" s="12">
        <f t="shared" si="4"/>
        <v>888</v>
      </c>
      <c r="G20" s="13">
        <f t="shared" si="4"/>
        <v>314</v>
      </c>
      <c r="H20" s="12">
        <f t="shared" si="4"/>
        <v>373</v>
      </c>
      <c r="I20" s="12">
        <f t="shared" si="4"/>
        <v>1076</v>
      </c>
      <c r="J20" s="12">
        <f t="shared" si="4"/>
        <v>656</v>
      </c>
      <c r="K20" s="12">
        <f t="shared" si="4"/>
        <v>664</v>
      </c>
      <c r="L20" s="12">
        <f t="shared" si="4"/>
        <v>1111</v>
      </c>
      <c r="M20" s="12">
        <f t="shared" si="4"/>
        <v>1153</v>
      </c>
      <c r="N20" s="13">
        <f t="shared" si="4"/>
        <v>435</v>
      </c>
      <c r="O20" s="12">
        <f t="shared" si="4"/>
        <v>396</v>
      </c>
      <c r="P20" s="12">
        <f t="shared" si="4"/>
        <v>1656</v>
      </c>
      <c r="Q20" s="12">
        <f t="shared" si="4"/>
        <v>1408</v>
      </c>
      <c r="R20" s="12">
        <f t="shared" si="4"/>
        <v>1327</v>
      </c>
      <c r="S20" s="12">
        <f t="shared" si="4"/>
        <v>1329</v>
      </c>
      <c r="T20" s="12">
        <f t="shared" si="4"/>
        <v>1094</v>
      </c>
      <c r="U20" s="13">
        <f t="shared" si="4"/>
        <v>367</v>
      </c>
      <c r="V20" s="12">
        <f t="shared" si="4"/>
        <v>376</v>
      </c>
      <c r="W20" s="12">
        <f t="shared" si="4"/>
        <v>1603</v>
      </c>
      <c r="X20" s="12">
        <f t="shared" si="4"/>
        <v>1296</v>
      </c>
      <c r="Y20" s="12">
        <f t="shared" si="4"/>
        <v>1121</v>
      </c>
      <c r="Z20" s="12">
        <f t="shared" si="4"/>
        <v>228</v>
      </c>
      <c r="AA20" s="12">
        <f t="shared" si="4"/>
        <v>1067</v>
      </c>
      <c r="AB20" s="13">
        <f t="shared" si="4"/>
        <v>333</v>
      </c>
      <c r="AC20" s="12">
        <f t="shared" si="4"/>
        <v>350</v>
      </c>
      <c r="AD20" s="12">
        <f t="shared" si="4"/>
        <v>1520</v>
      </c>
      <c r="AE20" s="12">
        <f t="shared" si="4"/>
        <v>1135</v>
      </c>
      <c r="AF20" s="12">
        <f t="shared" si="4"/>
        <v>1064</v>
      </c>
      <c r="AG20" s="12">
        <f t="shared" si="4"/>
        <v>953</v>
      </c>
    </row>
    <row r="21" spans="1:33" x14ac:dyDescent="0.25">
      <c r="A21" s="15" t="s">
        <v>19</v>
      </c>
      <c r="B21" s="14" t="s">
        <v>21</v>
      </c>
      <c r="C21" s="4">
        <f>SUM(C8,C15)</f>
        <v>20</v>
      </c>
      <c r="D21" s="4">
        <f>SUM(D8,D15)</f>
        <v>33</v>
      </c>
      <c r="E21" s="4">
        <f t="shared" ref="E21:AD21" si="5">SUM(E8,E15)</f>
        <v>29</v>
      </c>
      <c r="F21" s="4">
        <f t="shared" si="5"/>
        <v>30</v>
      </c>
      <c r="G21" s="9">
        <f t="shared" si="5"/>
        <v>18</v>
      </c>
      <c r="H21" s="4">
        <f t="shared" si="5"/>
        <v>18</v>
      </c>
      <c r="I21" s="4">
        <f t="shared" si="5"/>
        <v>32</v>
      </c>
      <c r="J21" s="4">
        <f t="shared" si="5"/>
        <v>19</v>
      </c>
      <c r="K21" s="4">
        <f t="shared" si="5"/>
        <v>15</v>
      </c>
      <c r="L21" s="4">
        <f t="shared" si="5"/>
        <v>34</v>
      </c>
      <c r="M21" s="4">
        <f t="shared" si="5"/>
        <v>27</v>
      </c>
      <c r="N21" s="9">
        <f t="shared" si="5"/>
        <v>19</v>
      </c>
      <c r="O21" s="4">
        <f t="shared" si="5"/>
        <v>15</v>
      </c>
      <c r="P21" s="4">
        <f t="shared" si="5"/>
        <v>27</v>
      </c>
      <c r="Q21" s="4">
        <f t="shared" si="5"/>
        <v>27</v>
      </c>
      <c r="R21" s="4">
        <f t="shared" si="5"/>
        <v>29</v>
      </c>
      <c r="S21" s="4">
        <f t="shared" si="5"/>
        <v>20</v>
      </c>
      <c r="T21" s="4">
        <f t="shared" si="5"/>
        <v>14</v>
      </c>
      <c r="U21" s="9">
        <f t="shared" si="5"/>
        <v>10</v>
      </c>
      <c r="V21" s="4">
        <f t="shared" si="5"/>
        <v>14</v>
      </c>
      <c r="W21" s="4">
        <f t="shared" si="5"/>
        <v>20</v>
      </c>
      <c r="X21" s="4">
        <f t="shared" si="5"/>
        <v>18</v>
      </c>
      <c r="Y21" s="4">
        <f t="shared" si="5"/>
        <v>20</v>
      </c>
      <c r="Z21" s="4">
        <f t="shared" si="5"/>
        <v>8</v>
      </c>
      <c r="AA21" s="4">
        <f t="shared" si="5"/>
        <v>19</v>
      </c>
      <c r="AB21" s="9">
        <f t="shared" si="5"/>
        <v>7</v>
      </c>
      <c r="AC21" s="4">
        <f t="shared" si="5"/>
        <v>6</v>
      </c>
      <c r="AD21" s="4">
        <f t="shared" si="5"/>
        <v>30</v>
      </c>
      <c r="AE21" s="4">
        <v>0</v>
      </c>
      <c r="AF21" s="4">
        <v>0</v>
      </c>
      <c r="AG21" s="4">
        <v>0</v>
      </c>
    </row>
    <row r="22" spans="1:33" ht="15.75" thickBot="1" x14ac:dyDescent="0.3">
      <c r="A22" s="15"/>
      <c r="B22" s="14" t="s">
        <v>79</v>
      </c>
      <c r="C22" s="34">
        <f>C21/C20*100</f>
        <v>5.2083333333333339</v>
      </c>
      <c r="D22" s="34">
        <f>D21/D20*100</f>
        <v>3.5031847133757963</v>
      </c>
      <c r="E22" s="34">
        <f t="shared" ref="E22:AG22" si="6">E21/E20*100</f>
        <v>3.1973539140022051</v>
      </c>
      <c r="F22" s="34">
        <f t="shared" si="6"/>
        <v>3.3783783783783785</v>
      </c>
      <c r="G22" s="35">
        <f t="shared" si="6"/>
        <v>5.7324840764331215</v>
      </c>
      <c r="H22" s="34">
        <f t="shared" si="6"/>
        <v>4.8257372654155493</v>
      </c>
      <c r="I22" s="34">
        <f t="shared" si="6"/>
        <v>2.9739776951672861</v>
      </c>
      <c r="J22" s="34">
        <f t="shared" si="6"/>
        <v>2.8963414634146343</v>
      </c>
      <c r="K22" s="34">
        <f t="shared" si="6"/>
        <v>2.2590361445783134</v>
      </c>
      <c r="L22" s="34">
        <f t="shared" si="6"/>
        <v>3.0603060306030603</v>
      </c>
      <c r="M22" s="34">
        <f t="shared" si="6"/>
        <v>2.3417172593235036</v>
      </c>
      <c r="N22" s="35">
        <f t="shared" si="6"/>
        <v>4.3678160919540225</v>
      </c>
      <c r="O22" s="34">
        <f t="shared" si="6"/>
        <v>3.7878787878787881</v>
      </c>
      <c r="P22" s="34">
        <f t="shared" si="6"/>
        <v>1.6304347826086956</v>
      </c>
      <c r="Q22" s="34">
        <f t="shared" si="6"/>
        <v>1.9176136363636365</v>
      </c>
      <c r="R22" s="34">
        <f t="shared" si="6"/>
        <v>2.1853805576488319</v>
      </c>
      <c r="S22" s="34">
        <f t="shared" si="6"/>
        <v>1.5048908954100828</v>
      </c>
      <c r="T22" s="34">
        <f t="shared" si="6"/>
        <v>1.2797074954296161</v>
      </c>
      <c r="U22" s="35">
        <f t="shared" si="6"/>
        <v>2.7247956403269753</v>
      </c>
      <c r="V22" s="34">
        <f t="shared" si="6"/>
        <v>3.7234042553191489</v>
      </c>
      <c r="W22" s="34">
        <f t="shared" si="6"/>
        <v>1.2476606363069247</v>
      </c>
      <c r="X22" s="34">
        <f t="shared" si="6"/>
        <v>1.3888888888888888</v>
      </c>
      <c r="Y22" s="34">
        <f t="shared" si="6"/>
        <v>1.784121320249777</v>
      </c>
      <c r="Z22" s="34">
        <f t="shared" si="6"/>
        <v>3.5087719298245612</v>
      </c>
      <c r="AA22" s="34">
        <f t="shared" si="6"/>
        <v>1.7806935332708531</v>
      </c>
      <c r="AB22" s="35">
        <f t="shared" si="6"/>
        <v>2.1021021021021022</v>
      </c>
      <c r="AC22" s="34">
        <f t="shared" si="6"/>
        <v>1.7142857142857144</v>
      </c>
      <c r="AD22" s="34">
        <f t="shared" si="6"/>
        <v>1.9736842105263157</v>
      </c>
      <c r="AE22" s="34">
        <f t="shared" si="6"/>
        <v>0</v>
      </c>
      <c r="AF22" s="34">
        <f t="shared" si="6"/>
        <v>0</v>
      </c>
      <c r="AG22" s="34">
        <f t="shared" si="6"/>
        <v>0</v>
      </c>
    </row>
    <row r="23" spans="1:33" x14ac:dyDescent="0.25">
      <c r="A23" s="7" t="s">
        <v>20</v>
      </c>
      <c r="B23" s="16" t="s">
        <v>18</v>
      </c>
      <c r="C23" s="12">
        <f>SUM(C10,C17)</f>
        <v>566</v>
      </c>
      <c r="D23" s="12">
        <f>SUM(D10,D17)</f>
        <v>1551</v>
      </c>
      <c r="E23" s="12">
        <f t="shared" ref="E23:AG23" si="7">SUM(E10,E17)</f>
        <v>1478</v>
      </c>
      <c r="F23" s="12">
        <f t="shared" si="7"/>
        <v>1402</v>
      </c>
      <c r="G23" s="13">
        <f t="shared" si="7"/>
        <v>497</v>
      </c>
      <c r="H23" s="12">
        <f t="shared" si="7"/>
        <v>529</v>
      </c>
      <c r="I23" s="12">
        <f t="shared" si="7"/>
        <v>1663</v>
      </c>
      <c r="J23" s="12">
        <f t="shared" si="7"/>
        <v>1004</v>
      </c>
      <c r="K23" s="12">
        <f t="shared" si="7"/>
        <v>1086</v>
      </c>
      <c r="L23" s="12">
        <f t="shared" si="7"/>
        <v>1434</v>
      </c>
      <c r="M23" s="12">
        <f t="shared" si="7"/>
        <v>1555</v>
      </c>
      <c r="N23" s="13">
        <f t="shared" si="7"/>
        <v>561</v>
      </c>
      <c r="O23" s="12">
        <f t="shared" si="7"/>
        <v>550</v>
      </c>
      <c r="P23" s="12">
        <f t="shared" si="7"/>
        <v>1837</v>
      </c>
      <c r="Q23" s="12">
        <f t="shared" si="7"/>
        <v>1720</v>
      </c>
      <c r="R23" s="12">
        <f t="shared" si="7"/>
        <v>1592</v>
      </c>
      <c r="S23" s="12">
        <f t="shared" si="7"/>
        <v>1524</v>
      </c>
      <c r="T23" s="12">
        <f t="shared" si="7"/>
        <v>1500</v>
      </c>
      <c r="U23" s="13">
        <f t="shared" si="7"/>
        <v>493</v>
      </c>
      <c r="V23" s="12">
        <f t="shared" si="7"/>
        <v>441</v>
      </c>
      <c r="W23" s="12">
        <f t="shared" si="7"/>
        <v>1756</v>
      </c>
      <c r="X23" s="12">
        <f t="shared" si="7"/>
        <v>1681</v>
      </c>
      <c r="Y23" s="12">
        <f t="shared" si="7"/>
        <v>1432</v>
      </c>
      <c r="Z23" s="12">
        <f t="shared" si="7"/>
        <v>450</v>
      </c>
      <c r="AA23" s="12">
        <f t="shared" si="7"/>
        <v>1570</v>
      </c>
      <c r="AB23" s="13">
        <f t="shared" si="7"/>
        <v>468</v>
      </c>
      <c r="AC23" s="12">
        <f t="shared" si="7"/>
        <v>509</v>
      </c>
      <c r="AD23" s="12">
        <f t="shared" si="7"/>
        <v>1773</v>
      </c>
      <c r="AE23" s="12">
        <f t="shared" si="7"/>
        <v>1500</v>
      </c>
      <c r="AF23" s="12">
        <f t="shared" si="7"/>
        <v>1399</v>
      </c>
      <c r="AG23" s="12">
        <f t="shared" si="7"/>
        <v>1314</v>
      </c>
    </row>
    <row r="24" spans="1:33" x14ac:dyDescent="0.25">
      <c r="A24" s="15"/>
      <c r="B24" s="14" t="s">
        <v>21</v>
      </c>
      <c r="C24" s="4">
        <f>SUM(C11,C18)</f>
        <v>5</v>
      </c>
      <c r="D24" s="4">
        <f>SUM(D11,D18)</f>
        <v>11</v>
      </c>
      <c r="E24" s="4">
        <f t="shared" ref="E24:AG24" si="8">SUM(E11,E18)</f>
        <v>12</v>
      </c>
      <c r="F24" s="4">
        <f t="shared" si="8"/>
        <v>9</v>
      </c>
      <c r="G24" s="9">
        <f t="shared" si="8"/>
        <v>2</v>
      </c>
      <c r="H24" s="4">
        <f t="shared" si="8"/>
        <v>3</v>
      </c>
      <c r="I24" s="4">
        <f t="shared" si="8"/>
        <v>10</v>
      </c>
      <c r="J24" s="4">
        <f t="shared" si="8"/>
        <v>7</v>
      </c>
      <c r="K24" s="4">
        <f t="shared" si="8"/>
        <v>8</v>
      </c>
      <c r="L24" s="4">
        <f t="shared" si="8"/>
        <v>7</v>
      </c>
      <c r="M24" s="4">
        <f t="shared" si="8"/>
        <v>14</v>
      </c>
      <c r="N24" s="9">
        <f t="shared" si="8"/>
        <v>2</v>
      </c>
      <c r="O24" s="4">
        <f t="shared" si="8"/>
        <v>3</v>
      </c>
      <c r="P24" s="4">
        <f t="shared" si="8"/>
        <v>12</v>
      </c>
      <c r="Q24" s="4">
        <f t="shared" si="8"/>
        <v>11</v>
      </c>
      <c r="R24" s="4">
        <f t="shared" si="8"/>
        <v>12</v>
      </c>
      <c r="S24" s="4">
        <f t="shared" si="8"/>
        <v>14</v>
      </c>
      <c r="T24" s="4">
        <f t="shared" si="8"/>
        <v>17</v>
      </c>
      <c r="U24" s="9">
        <f t="shared" si="8"/>
        <v>4</v>
      </c>
      <c r="V24" s="4">
        <f t="shared" si="8"/>
        <v>3</v>
      </c>
      <c r="W24" s="4">
        <f t="shared" si="8"/>
        <v>19</v>
      </c>
      <c r="X24" s="4">
        <f t="shared" si="8"/>
        <v>9</v>
      </c>
      <c r="Y24" s="4">
        <f t="shared" si="8"/>
        <v>10</v>
      </c>
      <c r="Z24" s="4">
        <f t="shared" si="8"/>
        <v>5</v>
      </c>
      <c r="AA24" s="4">
        <f t="shared" si="8"/>
        <v>17</v>
      </c>
      <c r="AB24" s="9">
        <f t="shared" si="8"/>
        <v>3</v>
      </c>
      <c r="AC24" s="4">
        <f t="shared" si="8"/>
        <v>7</v>
      </c>
      <c r="AD24" s="4">
        <f t="shared" si="8"/>
        <v>16</v>
      </c>
      <c r="AE24" s="4">
        <f t="shared" si="8"/>
        <v>10</v>
      </c>
      <c r="AF24" s="4">
        <f t="shared" si="8"/>
        <v>12</v>
      </c>
      <c r="AG24" s="4">
        <f t="shared" si="8"/>
        <v>3</v>
      </c>
    </row>
    <row r="25" spans="1:33" ht="15.75" thickBot="1" x14ac:dyDescent="0.3">
      <c r="A25" s="36"/>
      <c r="B25" s="14" t="s">
        <v>79</v>
      </c>
      <c r="C25" s="34">
        <f>C24/C23*100</f>
        <v>0.88339222614840995</v>
      </c>
      <c r="D25" s="34">
        <f>D24/D23*100</f>
        <v>0.70921985815602839</v>
      </c>
      <c r="E25" s="34">
        <f t="shared" ref="E25:AG25" si="9">E24/E23*100</f>
        <v>0.81190798376184026</v>
      </c>
      <c r="F25" s="34">
        <f t="shared" si="9"/>
        <v>0.64194008559201143</v>
      </c>
      <c r="G25" s="35">
        <f t="shared" si="9"/>
        <v>0.4024144869215292</v>
      </c>
      <c r="H25" s="34">
        <f t="shared" si="9"/>
        <v>0.56710775047258988</v>
      </c>
      <c r="I25" s="34">
        <f t="shared" si="9"/>
        <v>0.60132291040288632</v>
      </c>
      <c r="J25" s="34">
        <f t="shared" si="9"/>
        <v>0.69721115537848599</v>
      </c>
      <c r="K25" s="34">
        <f t="shared" si="9"/>
        <v>0.73664825046040516</v>
      </c>
      <c r="L25" s="34">
        <f t="shared" si="9"/>
        <v>0.48814504881450488</v>
      </c>
      <c r="M25" s="34">
        <f t="shared" si="9"/>
        <v>0.90032154340836013</v>
      </c>
      <c r="N25" s="35">
        <f t="shared" si="9"/>
        <v>0.35650623885918004</v>
      </c>
      <c r="O25" s="34">
        <f t="shared" si="9"/>
        <v>0.54545454545454553</v>
      </c>
      <c r="P25" s="34">
        <f t="shared" si="9"/>
        <v>0.65323897659226993</v>
      </c>
      <c r="Q25" s="34">
        <f t="shared" si="9"/>
        <v>0.63953488372093026</v>
      </c>
      <c r="R25" s="34">
        <f t="shared" si="9"/>
        <v>0.75376884422110546</v>
      </c>
      <c r="S25" s="34">
        <f t="shared" si="9"/>
        <v>0.9186351706036745</v>
      </c>
      <c r="T25" s="34">
        <f t="shared" si="9"/>
        <v>1.1333333333333333</v>
      </c>
      <c r="U25" s="35">
        <f t="shared" si="9"/>
        <v>0.81135902636916835</v>
      </c>
      <c r="V25" s="34">
        <f t="shared" si="9"/>
        <v>0.68027210884353739</v>
      </c>
      <c r="W25" s="34">
        <f t="shared" si="9"/>
        <v>1.082004555808656</v>
      </c>
      <c r="X25" s="34">
        <f t="shared" si="9"/>
        <v>0.53539559785841762</v>
      </c>
      <c r="Y25" s="34">
        <f t="shared" si="9"/>
        <v>0.6983240223463687</v>
      </c>
      <c r="Z25" s="34">
        <f t="shared" si="9"/>
        <v>1.1111111111111112</v>
      </c>
      <c r="AA25" s="34">
        <f t="shared" si="9"/>
        <v>1.0828025477707006</v>
      </c>
      <c r="AB25" s="35">
        <f t="shared" si="9"/>
        <v>0.64102564102564097</v>
      </c>
      <c r="AC25" s="34">
        <f t="shared" si="9"/>
        <v>1.37524557956778</v>
      </c>
      <c r="AD25" s="34">
        <f t="shared" si="9"/>
        <v>0.90242526790750155</v>
      </c>
      <c r="AE25" s="34">
        <f t="shared" si="9"/>
        <v>0.66666666666666674</v>
      </c>
      <c r="AF25" s="34">
        <f t="shared" si="9"/>
        <v>0.85775553967119367</v>
      </c>
      <c r="AG25" s="34">
        <f t="shared" si="9"/>
        <v>0.22831050228310501</v>
      </c>
    </row>
    <row r="26" spans="1:33" x14ac:dyDescent="0.25">
      <c r="A26" s="40" t="s">
        <v>88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25">
      <c r="A27" t="s">
        <v>87</v>
      </c>
      <c r="C27" s="24"/>
      <c r="D27" s="24"/>
      <c r="E27" s="24"/>
      <c r="F27" s="24"/>
      <c r="H27" s="24"/>
      <c r="O27" s="24"/>
      <c r="Q27" s="24"/>
      <c r="V27" s="24"/>
    </row>
    <row r="28" spans="1:33" x14ac:dyDescent="0.25">
      <c r="H28" s="24"/>
      <c r="O28" s="24"/>
      <c r="V28" s="24"/>
    </row>
    <row r="29" spans="1:33" x14ac:dyDescent="0.25">
      <c r="H29" s="24"/>
      <c r="O29" s="24"/>
      <c r="V29" s="24"/>
    </row>
    <row r="30" spans="1:33" x14ac:dyDescent="0.25">
      <c r="H30" s="24"/>
      <c r="O30" s="24"/>
      <c r="V30" s="24"/>
    </row>
    <row r="31" spans="1:33" x14ac:dyDescent="0.25">
      <c r="H31" s="24"/>
      <c r="O31" s="24"/>
      <c r="V31" s="24"/>
    </row>
    <row r="32" spans="1:33" x14ac:dyDescent="0.25">
      <c r="H32" s="24"/>
      <c r="O32" s="24"/>
      <c r="V32" s="24"/>
    </row>
    <row r="33" spans="8:22" x14ac:dyDescent="0.25">
      <c r="H33" s="24"/>
      <c r="O33" s="24"/>
      <c r="V33" s="24"/>
    </row>
    <row r="34" spans="8:22" x14ac:dyDescent="0.25">
      <c r="H34" s="24"/>
      <c r="O34" s="24"/>
      <c r="V34" s="24"/>
    </row>
    <row r="35" spans="8:22" x14ac:dyDescent="0.25">
      <c r="H35" s="24"/>
      <c r="O35" s="24"/>
      <c r="V35" s="24"/>
    </row>
    <row r="36" spans="8:22" x14ac:dyDescent="0.25">
      <c r="H36" s="24"/>
      <c r="O36" s="24"/>
      <c r="V36" s="24"/>
    </row>
    <row r="37" spans="8:22" x14ac:dyDescent="0.25">
      <c r="H37" s="24"/>
      <c r="O37" s="24"/>
      <c r="V37" s="24"/>
    </row>
    <row r="38" spans="8:22" x14ac:dyDescent="0.25">
      <c r="H38" s="24"/>
      <c r="O38" s="24"/>
      <c r="V38" s="24"/>
    </row>
    <row r="39" spans="8:22" x14ac:dyDescent="0.25">
      <c r="O39" s="24"/>
      <c r="V39" s="24"/>
    </row>
    <row r="40" spans="8:22" x14ac:dyDescent="0.25">
      <c r="O40" s="24"/>
    </row>
    <row r="41" spans="8:22" x14ac:dyDescent="0.25">
      <c r="O41" s="24"/>
    </row>
    <row r="42" spans="8:22" x14ac:dyDescent="0.25">
      <c r="O42" s="24"/>
    </row>
    <row r="43" spans="8:22" x14ac:dyDescent="0.25">
      <c r="O43" s="24"/>
    </row>
    <row r="44" spans="8:22" x14ac:dyDescent="0.25">
      <c r="O44" s="24"/>
    </row>
  </sheetData>
  <mergeCells count="7">
    <mergeCell ref="AC3:AG3"/>
    <mergeCell ref="V3:AB3"/>
    <mergeCell ref="A4:B5"/>
    <mergeCell ref="A3:B3"/>
    <mergeCell ref="C3:G3"/>
    <mergeCell ref="H3:N3"/>
    <mergeCell ref="O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6694-78C7-4867-8443-867236CCB681}">
  <dimension ref="A1:AG41"/>
  <sheetViews>
    <sheetView zoomScaleNormal="100" workbookViewId="0">
      <pane ySplit="3" topLeftCell="A4" activePane="bottomLeft" state="frozen"/>
      <selection pane="bottomLeft" activeCell="A26" sqref="A26:A27"/>
    </sheetView>
  </sheetViews>
  <sheetFormatPr baseColWidth="10" defaultRowHeight="15" x14ac:dyDescent="0.25"/>
  <cols>
    <col min="2" max="2" width="30.28515625" bestFit="1" customWidth="1"/>
    <col min="3" max="4" width="5.7109375" customWidth="1"/>
    <col min="5" max="5" width="4.42578125" bestFit="1" customWidth="1"/>
    <col min="6" max="10" width="5.5703125" bestFit="1" customWidth="1"/>
    <col min="11" max="12" width="4.42578125" bestFit="1" customWidth="1"/>
    <col min="13" max="14" width="5.5703125" bestFit="1" customWidth="1"/>
    <col min="15" max="15" width="5" customWidth="1"/>
    <col min="16" max="16" width="5" bestFit="1" customWidth="1"/>
    <col min="17" max="19" width="4.42578125" bestFit="1" customWidth="1"/>
    <col min="20" max="24" width="5" bestFit="1" customWidth="1"/>
    <col min="25" max="26" width="4" bestFit="1" customWidth="1"/>
    <col min="27" max="31" width="5" bestFit="1" customWidth="1"/>
    <col min="32" max="32" width="4" bestFit="1" customWidth="1"/>
  </cols>
  <sheetData>
    <row r="1" spans="1:33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33" ht="15.75" thickBot="1" x14ac:dyDescent="0.3">
      <c r="A2" s="1" t="s">
        <v>80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33" ht="15.75" thickBot="1" x14ac:dyDescent="0.3">
      <c r="A3" s="58" t="s">
        <v>0</v>
      </c>
      <c r="B3" s="59"/>
      <c r="C3" s="52" t="s">
        <v>40</v>
      </c>
      <c r="D3" s="53"/>
      <c r="E3" s="60" t="s">
        <v>42</v>
      </c>
      <c r="F3" s="62"/>
      <c r="G3" s="62"/>
      <c r="H3" s="62"/>
      <c r="I3" s="62"/>
      <c r="J3" s="62"/>
      <c r="K3" s="61"/>
      <c r="L3" s="60" t="s">
        <v>43</v>
      </c>
      <c r="M3" s="62"/>
      <c r="N3" s="62"/>
      <c r="O3" s="62"/>
      <c r="P3" s="62"/>
      <c r="Q3" s="62"/>
      <c r="R3" s="61"/>
      <c r="S3" s="60" t="s">
        <v>44</v>
      </c>
      <c r="T3" s="62"/>
      <c r="U3" s="62"/>
      <c r="V3" s="62"/>
      <c r="W3" s="62"/>
      <c r="X3" s="62"/>
      <c r="Y3" s="61"/>
      <c r="Z3" s="60" t="s">
        <v>45</v>
      </c>
      <c r="AA3" s="62"/>
      <c r="AB3" s="62"/>
      <c r="AC3" s="62"/>
      <c r="AD3" s="62"/>
      <c r="AE3" s="62"/>
      <c r="AF3" s="61"/>
    </row>
    <row r="4" spans="1:33" x14ac:dyDescent="0.25">
      <c r="A4" s="54" t="s">
        <v>41</v>
      </c>
      <c r="B4" s="55"/>
      <c r="C4" s="27" t="s">
        <v>4</v>
      </c>
      <c r="D4" s="28" t="s">
        <v>5</v>
      </c>
      <c r="E4" s="29" t="s">
        <v>6</v>
      </c>
      <c r="F4" s="27" t="s">
        <v>7</v>
      </c>
      <c r="G4" s="27" t="s">
        <v>8</v>
      </c>
      <c r="H4" s="27" t="s">
        <v>8</v>
      </c>
      <c r="I4" s="27" t="s">
        <v>9</v>
      </c>
      <c r="J4" s="27" t="s">
        <v>4</v>
      </c>
      <c r="K4" s="28" t="s">
        <v>5</v>
      </c>
      <c r="L4" s="29" t="s">
        <v>6</v>
      </c>
      <c r="M4" s="27" t="s">
        <v>7</v>
      </c>
      <c r="N4" s="27" t="s">
        <v>8</v>
      </c>
      <c r="O4" s="27" t="s">
        <v>8</v>
      </c>
      <c r="P4" s="27" t="s">
        <v>9</v>
      </c>
      <c r="Q4" s="27" t="s">
        <v>4</v>
      </c>
      <c r="R4" s="28" t="s">
        <v>5</v>
      </c>
      <c r="S4" s="29" t="s">
        <v>6</v>
      </c>
      <c r="T4" s="27" t="s">
        <v>7</v>
      </c>
      <c r="U4" s="27" t="s">
        <v>8</v>
      </c>
      <c r="V4" s="27" t="s">
        <v>8</v>
      </c>
      <c r="W4" s="27" t="s">
        <v>9</v>
      </c>
      <c r="X4" s="27" t="s">
        <v>4</v>
      </c>
      <c r="Y4" s="28" t="s">
        <v>5</v>
      </c>
      <c r="Z4" s="29" t="s">
        <v>6</v>
      </c>
      <c r="AA4" s="27" t="s">
        <v>7</v>
      </c>
      <c r="AB4" s="27" t="s">
        <v>8</v>
      </c>
      <c r="AC4" s="27" t="s">
        <v>8</v>
      </c>
      <c r="AD4" s="27" t="s">
        <v>9</v>
      </c>
      <c r="AE4" s="27" t="s">
        <v>4</v>
      </c>
      <c r="AF4" s="28" t="s">
        <v>5</v>
      </c>
    </row>
    <row r="5" spans="1:33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</row>
    <row r="6" spans="1:33" ht="15.75" thickBot="1" x14ac:dyDescent="0.3">
      <c r="A6" s="5" t="s">
        <v>24</v>
      </c>
      <c r="B6" s="5"/>
      <c r="C6" s="6"/>
      <c r="D6" s="31"/>
      <c r="E6" s="6"/>
      <c r="F6" s="6"/>
      <c r="G6" s="6"/>
      <c r="H6" s="6"/>
      <c r="I6" s="6"/>
      <c r="J6" s="6"/>
      <c r="K6" s="31"/>
      <c r="L6" s="6"/>
      <c r="M6" s="6"/>
      <c r="N6" s="10"/>
      <c r="O6" s="10"/>
      <c r="P6" s="10"/>
      <c r="Q6" s="10"/>
      <c r="R6" s="11"/>
      <c r="S6" s="10"/>
      <c r="T6" s="10"/>
      <c r="U6" s="10"/>
      <c r="V6" s="10"/>
      <c r="W6" s="10"/>
      <c r="X6" s="10"/>
      <c r="Y6" s="11"/>
      <c r="Z6" s="10"/>
      <c r="AA6" s="10"/>
      <c r="AB6" s="10"/>
      <c r="AC6" s="10"/>
      <c r="AD6" s="10"/>
      <c r="AE6" s="10"/>
      <c r="AF6" s="11"/>
    </row>
    <row r="7" spans="1:33" x14ac:dyDescent="0.25">
      <c r="A7" s="7"/>
      <c r="B7" s="16" t="s">
        <v>11</v>
      </c>
      <c r="C7" s="12">
        <v>225</v>
      </c>
      <c r="D7" s="13">
        <v>333</v>
      </c>
      <c r="E7" s="12">
        <v>317</v>
      </c>
      <c r="F7" s="12">
        <v>307</v>
      </c>
      <c r="G7" s="12">
        <v>291</v>
      </c>
      <c r="H7" s="12">
        <v>345</v>
      </c>
      <c r="I7" s="12">
        <v>310</v>
      </c>
      <c r="J7" s="12">
        <v>305</v>
      </c>
      <c r="K7" s="13">
        <v>315</v>
      </c>
      <c r="L7" s="12">
        <v>341</v>
      </c>
      <c r="M7" s="12">
        <v>316</v>
      </c>
      <c r="N7" s="12">
        <v>321</v>
      </c>
      <c r="O7" s="12">
        <v>302</v>
      </c>
      <c r="P7" s="12">
        <v>371</v>
      </c>
      <c r="Q7" s="12">
        <v>332</v>
      </c>
      <c r="R7" s="13">
        <v>325</v>
      </c>
      <c r="S7" s="12">
        <v>336</v>
      </c>
      <c r="T7" s="12">
        <v>366</v>
      </c>
      <c r="U7" s="12">
        <v>347</v>
      </c>
      <c r="V7" s="12">
        <v>299</v>
      </c>
      <c r="W7" s="12">
        <v>332</v>
      </c>
      <c r="X7" s="12">
        <v>223</v>
      </c>
      <c r="Y7" s="13">
        <v>347</v>
      </c>
      <c r="Z7" s="12">
        <v>351</v>
      </c>
      <c r="AA7" s="12">
        <v>427</v>
      </c>
      <c r="AB7" s="12">
        <v>318</v>
      </c>
      <c r="AC7" s="12">
        <v>277</v>
      </c>
      <c r="AD7" s="12">
        <v>293</v>
      </c>
      <c r="AE7" s="12">
        <v>301</v>
      </c>
      <c r="AF7" s="13">
        <v>286</v>
      </c>
    </row>
    <row r="8" spans="1:33" x14ac:dyDescent="0.25">
      <c r="A8" s="15"/>
      <c r="B8" s="14" t="s">
        <v>14</v>
      </c>
      <c r="C8" s="4">
        <v>8</v>
      </c>
      <c r="D8" s="9">
        <v>10</v>
      </c>
      <c r="E8" s="4">
        <v>6</v>
      </c>
      <c r="F8" s="4">
        <v>5</v>
      </c>
      <c r="G8" s="4">
        <v>9</v>
      </c>
      <c r="H8" s="4">
        <v>18</v>
      </c>
      <c r="I8" s="4">
        <v>11</v>
      </c>
      <c r="J8" s="4">
        <v>6</v>
      </c>
      <c r="K8" s="9">
        <v>10</v>
      </c>
      <c r="L8" s="4">
        <v>10</v>
      </c>
      <c r="M8" s="4">
        <v>6</v>
      </c>
      <c r="N8" s="4">
        <v>7</v>
      </c>
      <c r="O8" s="4">
        <v>9</v>
      </c>
      <c r="P8" s="4">
        <v>13</v>
      </c>
      <c r="Q8" s="4">
        <v>6</v>
      </c>
      <c r="R8" s="9">
        <v>6</v>
      </c>
      <c r="S8" s="4">
        <v>16</v>
      </c>
      <c r="T8" s="4">
        <v>5</v>
      </c>
      <c r="U8" s="4">
        <v>12</v>
      </c>
      <c r="V8" s="4">
        <v>12</v>
      </c>
      <c r="W8" s="4">
        <v>18</v>
      </c>
      <c r="X8" s="4">
        <v>7</v>
      </c>
      <c r="Y8" s="9">
        <v>9</v>
      </c>
      <c r="Z8" s="4">
        <v>7</v>
      </c>
      <c r="AA8" s="4">
        <v>12</v>
      </c>
      <c r="AB8" s="4">
        <v>9</v>
      </c>
      <c r="AC8" s="4">
        <v>12</v>
      </c>
      <c r="AD8" s="4">
        <v>14</v>
      </c>
      <c r="AE8" s="4">
        <v>5</v>
      </c>
      <c r="AF8" s="9">
        <v>14</v>
      </c>
      <c r="AG8" s="24"/>
    </row>
    <row r="9" spans="1:33" ht="15.75" thickBot="1" x14ac:dyDescent="0.3">
      <c r="A9" s="15"/>
      <c r="B9" s="14" t="s">
        <v>79</v>
      </c>
      <c r="C9" s="34">
        <f>C8/C7*100</f>
        <v>3.5555555555555554</v>
      </c>
      <c r="D9" s="35">
        <f t="shared" ref="D9:AF9" si="0">D8/D7*100</f>
        <v>3.0030030030030028</v>
      </c>
      <c r="E9" s="34">
        <f t="shared" si="0"/>
        <v>1.8927444794952681</v>
      </c>
      <c r="F9" s="34">
        <f t="shared" si="0"/>
        <v>1.6286644951140066</v>
      </c>
      <c r="G9" s="34">
        <f t="shared" si="0"/>
        <v>3.0927835051546393</v>
      </c>
      <c r="H9" s="34">
        <f t="shared" si="0"/>
        <v>5.2173913043478262</v>
      </c>
      <c r="I9" s="34">
        <f t="shared" si="0"/>
        <v>3.5483870967741935</v>
      </c>
      <c r="J9" s="34">
        <f t="shared" si="0"/>
        <v>1.9672131147540985</v>
      </c>
      <c r="K9" s="35">
        <f t="shared" si="0"/>
        <v>3.1746031746031744</v>
      </c>
      <c r="L9" s="34">
        <f t="shared" si="0"/>
        <v>2.9325513196480939</v>
      </c>
      <c r="M9" s="34">
        <f t="shared" si="0"/>
        <v>1.89873417721519</v>
      </c>
      <c r="N9" s="34">
        <f t="shared" si="0"/>
        <v>2.1806853582554515</v>
      </c>
      <c r="O9" s="34">
        <f t="shared" si="0"/>
        <v>2.9801324503311259</v>
      </c>
      <c r="P9" s="34">
        <f t="shared" si="0"/>
        <v>3.5040431266846364</v>
      </c>
      <c r="Q9" s="34">
        <f t="shared" si="0"/>
        <v>1.8072289156626504</v>
      </c>
      <c r="R9" s="35">
        <f t="shared" si="0"/>
        <v>1.8461538461538463</v>
      </c>
      <c r="S9" s="34">
        <f t="shared" si="0"/>
        <v>4.7619047619047619</v>
      </c>
      <c r="T9" s="34">
        <f t="shared" si="0"/>
        <v>1.3661202185792349</v>
      </c>
      <c r="U9" s="34">
        <f t="shared" si="0"/>
        <v>3.4582132564841501</v>
      </c>
      <c r="V9" s="34">
        <f t="shared" si="0"/>
        <v>4.0133779264214047</v>
      </c>
      <c r="W9" s="34">
        <f t="shared" si="0"/>
        <v>5.4216867469879517</v>
      </c>
      <c r="X9" s="34">
        <f t="shared" si="0"/>
        <v>3.1390134529147984</v>
      </c>
      <c r="Y9" s="35">
        <f t="shared" si="0"/>
        <v>2.5936599423631126</v>
      </c>
      <c r="Z9" s="34">
        <f t="shared" si="0"/>
        <v>1.9943019943019942</v>
      </c>
      <c r="AA9" s="34">
        <f t="shared" si="0"/>
        <v>2.810304449648712</v>
      </c>
      <c r="AB9" s="34">
        <f t="shared" si="0"/>
        <v>2.8301886792452833</v>
      </c>
      <c r="AC9" s="34">
        <f t="shared" si="0"/>
        <v>4.3321299638989164</v>
      </c>
      <c r="AD9" s="34">
        <f t="shared" si="0"/>
        <v>4.7781569965870307</v>
      </c>
      <c r="AE9" s="34">
        <f t="shared" si="0"/>
        <v>1.6611295681063125</v>
      </c>
      <c r="AF9" s="35">
        <f t="shared" si="0"/>
        <v>4.895104895104895</v>
      </c>
      <c r="AG9" s="24"/>
    </row>
    <row r="10" spans="1:33" x14ac:dyDescent="0.25">
      <c r="A10" s="7"/>
      <c r="B10" s="16" t="s">
        <v>12</v>
      </c>
      <c r="C10" s="12">
        <v>432</v>
      </c>
      <c r="D10" s="13">
        <v>408</v>
      </c>
      <c r="E10" s="12">
        <v>472</v>
      </c>
      <c r="F10" s="12">
        <v>527</v>
      </c>
      <c r="G10" s="12">
        <v>498</v>
      </c>
      <c r="H10" s="12">
        <v>489</v>
      </c>
      <c r="I10" s="12">
        <v>477</v>
      </c>
      <c r="J10" s="12">
        <v>462</v>
      </c>
      <c r="K10" s="13">
        <v>489</v>
      </c>
      <c r="L10" s="12">
        <v>392</v>
      </c>
      <c r="M10" s="12">
        <v>491</v>
      </c>
      <c r="N10" s="12">
        <v>506</v>
      </c>
      <c r="O10" s="12">
        <v>419</v>
      </c>
      <c r="P10" s="12">
        <v>405</v>
      </c>
      <c r="Q10" s="12">
        <v>357</v>
      </c>
      <c r="R10" s="13">
        <v>380</v>
      </c>
      <c r="S10" s="12">
        <v>361</v>
      </c>
      <c r="T10" s="12">
        <v>548</v>
      </c>
      <c r="U10" s="12">
        <v>495</v>
      </c>
      <c r="V10" s="12">
        <v>448</v>
      </c>
      <c r="W10" s="12">
        <v>474</v>
      </c>
      <c r="X10" s="12">
        <v>436</v>
      </c>
      <c r="Y10" s="13">
        <v>357</v>
      </c>
      <c r="Z10" s="12">
        <v>401</v>
      </c>
      <c r="AA10" s="12">
        <v>505</v>
      </c>
      <c r="AB10" s="12">
        <v>464</v>
      </c>
      <c r="AC10" s="12">
        <v>470</v>
      </c>
      <c r="AD10" s="12">
        <v>422</v>
      </c>
      <c r="AE10" s="12">
        <v>433</v>
      </c>
      <c r="AF10" s="13">
        <v>381</v>
      </c>
      <c r="AG10" s="24"/>
    </row>
    <row r="11" spans="1:33" x14ac:dyDescent="0.25">
      <c r="A11" s="15"/>
      <c r="B11" s="14" t="s">
        <v>15</v>
      </c>
      <c r="C11" s="4">
        <v>7</v>
      </c>
      <c r="D11" s="9">
        <v>6</v>
      </c>
      <c r="E11" s="4">
        <v>3</v>
      </c>
      <c r="F11" s="4">
        <v>5</v>
      </c>
      <c r="G11" s="4">
        <v>2</v>
      </c>
      <c r="H11" s="4">
        <v>7</v>
      </c>
      <c r="I11" s="4">
        <v>7</v>
      </c>
      <c r="J11" s="4">
        <v>10</v>
      </c>
      <c r="K11" s="9">
        <v>4</v>
      </c>
      <c r="L11" s="4">
        <v>5</v>
      </c>
      <c r="M11" s="4">
        <v>5</v>
      </c>
      <c r="N11" s="4">
        <v>5</v>
      </c>
      <c r="O11" s="4">
        <v>6</v>
      </c>
      <c r="P11" s="4">
        <v>9</v>
      </c>
      <c r="Q11" s="4">
        <v>3</v>
      </c>
      <c r="R11" s="9">
        <v>11</v>
      </c>
      <c r="S11" s="4">
        <v>2</v>
      </c>
      <c r="T11" s="4">
        <v>7</v>
      </c>
      <c r="U11" s="4">
        <v>8</v>
      </c>
      <c r="V11" s="4">
        <v>2</v>
      </c>
      <c r="W11" s="4">
        <v>7</v>
      </c>
      <c r="X11" s="4">
        <v>3</v>
      </c>
      <c r="Y11" s="9">
        <v>4</v>
      </c>
      <c r="Z11" s="4">
        <v>5</v>
      </c>
      <c r="AA11" s="4">
        <v>3</v>
      </c>
      <c r="AB11" s="4">
        <v>7</v>
      </c>
      <c r="AC11" s="4">
        <v>2</v>
      </c>
      <c r="AD11" s="4">
        <v>6</v>
      </c>
      <c r="AE11" s="4">
        <v>6</v>
      </c>
      <c r="AF11" s="9">
        <v>10</v>
      </c>
      <c r="AG11" s="24"/>
    </row>
    <row r="12" spans="1:33" ht="15.75" thickBot="1" x14ac:dyDescent="0.3">
      <c r="A12" s="15"/>
      <c r="B12" s="14" t="s">
        <v>79</v>
      </c>
      <c r="C12" s="34">
        <f>C11/C10*100</f>
        <v>1.6203703703703702</v>
      </c>
      <c r="D12" s="35">
        <f t="shared" ref="D12:AF12" si="1">D11/D10*100</f>
        <v>1.4705882352941175</v>
      </c>
      <c r="E12" s="34">
        <f t="shared" si="1"/>
        <v>0.63559322033898313</v>
      </c>
      <c r="F12" s="34">
        <f t="shared" si="1"/>
        <v>0.94876660341555974</v>
      </c>
      <c r="G12" s="34">
        <f t="shared" si="1"/>
        <v>0.40160642570281119</v>
      </c>
      <c r="H12" s="34">
        <f t="shared" si="1"/>
        <v>1.4314928425357873</v>
      </c>
      <c r="I12" s="34">
        <f t="shared" si="1"/>
        <v>1.4675052410901468</v>
      </c>
      <c r="J12" s="34">
        <f t="shared" si="1"/>
        <v>2.1645021645021645</v>
      </c>
      <c r="K12" s="35">
        <f t="shared" si="1"/>
        <v>0.81799591002045002</v>
      </c>
      <c r="L12" s="34">
        <f t="shared" si="1"/>
        <v>1.2755102040816326</v>
      </c>
      <c r="M12" s="34">
        <f t="shared" si="1"/>
        <v>1.0183299389002036</v>
      </c>
      <c r="N12" s="34">
        <f t="shared" si="1"/>
        <v>0.98814229249011865</v>
      </c>
      <c r="O12" s="34">
        <f t="shared" si="1"/>
        <v>1.431980906921241</v>
      </c>
      <c r="P12" s="34">
        <f t="shared" si="1"/>
        <v>2.2222222222222223</v>
      </c>
      <c r="Q12" s="34">
        <f t="shared" si="1"/>
        <v>0.84033613445378152</v>
      </c>
      <c r="R12" s="35">
        <f t="shared" si="1"/>
        <v>2.8947368421052633</v>
      </c>
      <c r="S12" s="34">
        <f t="shared" si="1"/>
        <v>0.554016620498615</v>
      </c>
      <c r="T12" s="34">
        <f t="shared" si="1"/>
        <v>1.2773722627737227</v>
      </c>
      <c r="U12" s="34">
        <f t="shared" si="1"/>
        <v>1.6161616161616161</v>
      </c>
      <c r="V12" s="34">
        <f t="shared" si="1"/>
        <v>0.4464285714285714</v>
      </c>
      <c r="W12" s="34">
        <f t="shared" si="1"/>
        <v>1.4767932489451476</v>
      </c>
      <c r="X12" s="34">
        <f t="shared" si="1"/>
        <v>0.68807339449541294</v>
      </c>
      <c r="Y12" s="35">
        <f t="shared" si="1"/>
        <v>1.1204481792717087</v>
      </c>
      <c r="Z12" s="34">
        <f t="shared" si="1"/>
        <v>1.2468827930174564</v>
      </c>
      <c r="AA12" s="34">
        <f t="shared" si="1"/>
        <v>0.59405940594059403</v>
      </c>
      <c r="AB12" s="34">
        <f t="shared" si="1"/>
        <v>1.5086206896551724</v>
      </c>
      <c r="AC12" s="34">
        <f t="shared" si="1"/>
        <v>0.42553191489361702</v>
      </c>
      <c r="AD12" s="34">
        <f t="shared" si="1"/>
        <v>1.4218009478672986</v>
      </c>
      <c r="AE12" s="34">
        <f t="shared" si="1"/>
        <v>1.3856812933025404</v>
      </c>
      <c r="AF12" s="35">
        <f t="shared" si="1"/>
        <v>2.6246719160104988</v>
      </c>
      <c r="AG12" s="24"/>
    </row>
    <row r="13" spans="1:33" ht="15.75" thickBot="1" x14ac:dyDescent="0.3">
      <c r="A13" s="5" t="s">
        <v>13</v>
      </c>
      <c r="B13" s="6"/>
      <c r="C13" s="6"/>
      <c r="D13" s="31"/>
      <c r="E13" s="6"/>
      <c r="F13" s="6"/>
      <c r="G13" s="6"/>
      <c r="H13" s="6"/>
      <c r="I13" s="6"/>
      <c r="J13" s="6"/>
      <c r="K13" s="31"/>
      <c r="L13" s="6"/>
      <c r="M13" s="6"/>
      <c r="N13" s="6"/>
      <c r="O13" s="6"/>
      <c r="P13" s="6"/>
      <c r="Q13" s="6"/>
      <c r="R13" s="31"/>
      <c r="S13" s="6"/>
      <c r="T13" s="6"/>
      <c r="U13" s="6"/>
      <c r="V13" s="6"/>
      <c r="W13" s="6"/>
      <c r="X13" s="6"/>
      <c r="Y13" s="31"/>
      <c r="Z13" s="6"/>
      <c r="AA13" s="6"/>
      <c r="AB13" s="6"/>
      <c r="AC13" s="6"/>
      <c r="AD13" s="6"/>
      <c r="AE13" s="6"/>
      <c r="AF13" s="31"/>
      <c r="AG13" s="24"/>
    </row>
    <row r="14" spans="1:33" x14ac:dyDescent="0.25">
      <c r="A14" s="7"/>
      <c r="B14" s="16" t="s">
        <v>11</v>
      </c>
      <c r="C14" s="12">
        <v>854</v>
      </c>
      <c r="D14" s="13">
        <v>0</v>
      </c>
      <c r="E14" s="12">
        <v>0</v>
      </c>
      <c r="F14" s="12">
        <v>1233</v>
      </c>
      <c r="G14" s="12">
        <v>1008</v>
      </c>
      <c r="H14" s="12">
        <v>979</v>
      </c>
      <c r="I14" s="12">
        <v>981</v>
      </c>
      <c r="J14" s="12">
        <v>948</v>
      </c>
      <c r="K14" s="13">
        <v>0</v>
      </c>
      <c r="L14" s="12">
        <v>0</v>
      </c>
      <c r="M14" s="12">
        <v>1157</v>
      </c>
      <c r="N14" s="12">
        <v>1053</v>
      </c>
      <c r="O14" s="12">
        <v>978</v>
      </c>
      <c r="P14" s="12">
        <v>0</v>
      </c>
      <c r="Q14" s="12">
        <v>0</v>
      </c>
      <c r="R14" s="13">
        <v>0</v>
      </c>
      <c r="S14" s="12">
        <v>0</v>
      </c>
      <c r="T14" s="12">
        <v>1312</v>
      </c>
      <c r="U14" s="12">
        <v>1084</v>
      </c>
      <c r="V14" s="12">
        <v>948</v>
      </c>
      <c r="W14" s="12">
        <v>1025</v>
      </c>
      <c r="X14" s="12">
        <v>886</v>
      </c>
      <c r="Y14" s="13">
        <v>0</v>
      </c>
      <c r="Z14" s="12">
        <v>0</v>
      </c>
      <c r="AA14" s="12">
        <v>1337</v>
      </c>
      <c r="AB14" s="12">
        <v>1056</v>
      </c>
      <c r="AC14" s="12">
        <v>925</v>
      </c>
      <c r="AD14" s="12">
        <v>1002</v>
      </c>
      <c r="AE14" s="12">
        <v>963</v>
      </c>
      <c r="AF14" s="13">
        <v>0</v>
      </c>
      <c r="AG14" s="24"/>
    </row>
    <row r="15" spans="1:33" x14ac:dyDescent="0.25">
      <c r="A15" s="15"/>
      <c r="B15" s="14" t="s">
        <v>14</v>
      </c>
      <c r="C15" s="4">
        <v>8</v>
      </c>
      <c r="D15" s="9">
        <v>0</v>
      </c>
      <c r="E15" s="4">
        <v>0</v>
      </c>
      <c r="F15" s="4">
        <v>8</v>
      </c>
      <c r="G15" s="4">
        <v>17</v>
      </c>
      <c r="H15" s="4">
        <v>10</v>
      </c>
      <c r="I15" s="4">
        <v>7</v>
      </c>
      <c r="J15" s="4">
        <v>3</v>
      </c>
      <c r="K15" s="9">
        <v>0</v>
      </c>
      <c r="L15" s="4">
        <v>0</v>
      </c>
      <c r="M15" s="4">
        <v>14</v>
      </c>
      <c r="N15" s="4">
        <v>17</v>
      </c>
      <c r="O15" s="4">
        <v>9</v>
      </c>
      <c r="P15" s="4">
        <v>0</v>
      </c>
      <c r="Q15" s="4">
        <v>0</v>
      </c>
      <c r="R15" s="9">
        <v>0</v>
      </c>
      <c r="S15" s="4">
        <v>0</v>
      </c>
      <c r="T15" s="4">
        <v>25</v>
      </c>
      <c r="U15" s="4">
        <v>23</v>
      </c>
      <c r="V15" s="4">
        <v>10</v>
      </c>
      <c r="W15" s="4">
        <v>17</v>
      </c>
      <c r="X15" s="4">
        <v>15</v>
      </c>
      <c r="Y15" s="9">
        <v>0</v>
      </c>
      <c r="Z15" s="4">
        <v>0</v>
      </c>
      <c r="AA15" s="4">
        <v>22</v>
      </c>
      <c r="AB15" s="4">
        <v>19</v>
      </c>
      <c r="AC15" s="4">
        <v>11</v>
      </c>
      <c r="AD15" s="4">
        <v>18</v>
      </c>
      <c r="AE15" s="4">
        <v>16</v>
      </c>
      <c r="AF15" s="9">
        <v>0</v>
      </c>
      <c r="AG15" s="24"/>
    </row>
    <row r="16" spans="1:33" ht="15.75" thickBot="1" x14ac:dyDescent="0.3">
      <c r="A16" s="15"/>
      <c r="B16" s="14" t="s">
        <v>79</v>
      </c>
      <c r="C16" s="34">
        <f>C15/C14*100</f>
        <v>0.93676814988290402</v>
      </c>
      <c r="D16" s="35">
        <v>0</v>
      </c>
      <c r="E16" s="34">
        <v>0</v>
      </c>
      <c r="F16" s="34">
        <f t="shared" ref="F16:AE16" si="2">F15/F14*100</f>
        <v>0.64882400648824012</v>
      </c>
      <c r="G16" s="34">
        <f t="shared" si="2"/>
        <v>1.6865079365079365</v>
      </c>
      <c r="H16" s="34">
        <f t="shared" si="2"/>
        <v>1.0214504596527068</v>
      </c>
      <c r="I16" s="34">
        <f t="shared" si="2"/>
        <v>0.7135575942915392</v>
      </c>
      <c r="J16" s="34">
        <f t="shared" si="2"/>
        <v>0.31645569620253167</v>
      </c>
      <c r="K16" s="35">
        <v>0</v>
      </c>
      <c r="L16" s="34">
        <v>0</v>
      </c>
      <c r="M16" s="34">
        <f t="shared" si="2"/>
        <v>1.2100259291270528</v>
      </c>
      <c r="N16" s="34">
        <f t="shared" si="2"/>
        <v>1.6144349477682813</v>
      </c>
      <c r="O16" s="34">
        <f t="shared" si="2"/>
        <v>0.92024539877300615</v>
      </c>
      <c r="P16" s="34">
        <v>0</v>
      </c>
      <c r="Q16" s="34">
        <v>0</v>
      </c>
      <c r="R16" s="35">
        <v>0</v>
      </c>
      <c r="S16" s="34">
        <v>0</v>
      </c>
      <c r="T16" s="34">
        <f t="shared" si="2"/>
        <v>1.9054878048780488</v>
      </c>
      <c r="U16" s="34">
        <f t="shared" si="2"/>
        <v>2.121771217712177</v>
      </c>
      <c r="V16" s="34">
        <f t="shared" si="2"/>
        <v>1.0548523206751055</v>
      </c>
      <c r="W16" s="34">
        <f t="shared" si="2"/>
        <v>1.6585365853658538</v>
      </c>
      <c r="X16" s="34">
        <f t="shared" si="2"/>
        <v>1.6930022573363432</v>
      </c>
      <c r="Y16" s="35">
        <v>0</v>
      </c>
      <c r="Z16" s="34">
        <v>0</v>
      </c>
      <c r="AA16" s="34">
        <f t="shared" si="2"/>
        <v>1.6454749439042633</v>
      </c>
      <c r="AB16" s="34">
        <f t="shared" si="2"/>
        <v>1.7992424242424243</v>
      </c>
      <c r="AC16" s="34">
        <f>AC15/AC14*100</f>
        <v>1.1891891891891893</v>
      </c>
      <c r="AD16" s="34">
        <f t="shared" si="2"/>
        <v>1.7964071856287425</v>
      </c>
      <c r="AE16" s="34">
        <f t="shared" si="2"/>
        <v>1.6614745586708204</v>
      </c>
      <c r="AF16" s="35">
        <v>0</v>
      </c>
      <c r="AG16" s="24"/>
    </row>
    <row r="17" spans="1:33" x14ac:dyDescent="0.25">
      <c r="A17" s="7"/>
      <c r="B17" s="16" t="s">
        <v>12</v>
      </c>
      <c r="C17" s="12">
        <v>948</v>
      </c>
      <c r="D17" s="13">
        <v>0</v>
      </c>
      <c r="E17" s="12">
        <v>0</v>
      </c>
      <c r="F17" s="12">
        <v>1166</v>
      </c>
      <c r="G17" s="12">
        <v>1079</v>
      </c>
      <c r="H17" s="12">
        <v>987</v>
      </c>
      <c r="I17" s="12">
        <v>1079</v>
      </c>
      <c r="J17" s="12">
        <v>1089</v>
      </c>
      <c r="K17" s="13">
        <v>0</v>
      </c>
      <c r="L17" s="12">
        <v>0</v>
      </c>
      <c r="M17" s="12">
        <v>1120</v>
      </c>
      <c r="N17" s="12">
        <v>1151</v>
      </c>
      <c r="O17" s="12">
        <v>921</v>
      </c>
      <c r="P17" s="12">
        <v>0</v>
      </c>
      <c r="Q17" s="12">
        <v>0</v>
      </c>
      <c r="R17" s="13">
        <v>0</v>
      </c>
      <c r="S17" s="12">
        <v>0</v>
      </c>
      <c r="T17" s="12">
        <v>1229</v>
      </c>
      <c r="U17" s="12">
        <v>1112</v>
      </c>
      <c r="V17" s="12">
        <v>886</v>
      </c>
      <c r="W17" s="12">
        <v>1015</v>
      </c>
      <c r="X17" s="12">
        <v>958</v>
      </c>
      <c r="Y17" s="13">
        <v>0</v>
      </c>
      <c r="Z17" s="12">
        <v>0</v>
      </c>
      <c r="AA17" s="12">
        <v>1210</v>
      </c>
      <c r="AB17" s="12">
        <v>1019</v>
      </c>
      <c r="AC17" s="12">
        <v>946</v>
      </c>
      <c r="AD17" s="12">
        <v>990</v>
      </c>
      <c r="AE17" s="12">
        <v>959</v>
      </c>
      <c r="AF17" s="13">
        <v>0</v>
      </c>
      <c r="AG17" s="24"/>
    </row>
    <row r="18" spans="1:33" x14ac:dyDescent="0.25">
      <c r="A18" s="15"/>
      <c r="B18" s="14" t="s">
        <v>15</v>
      </c>
      <c r="C18" s="4">
        <v>9</v>
      </c>
      <c r="D18" s="9">
        <v>0</v>
      </c>
      <c r="E18" s="4">
        <v>0</v>
      </c>
      <c r="F18" s="4">
        <v>6</v>
      </c>
      <c r="G18" s="4">
        <v>7</v>
      </c>
      <c r="H18" s="4">
        <v>4</v>
      </c>
      <c r="I18" s="4">
        <v>8</v>
      </c>
      <c r="J18" s="4">
        <v>8</v>
      </c>
      <c r="K18" s="9">
        <v>0</v>
      </c>
      <c r="L18" s="4">
        <v>0</v>
      </c>
      <c r="M18" s="4">
        <v>14</v>
      </c>
      <c r="N18" s="4">
        <v>10</v>
      </c>
      <c r="O18" s="4">
        <v>7</v>
      </c>
      <c r="P18" s="4">
        <v>0</v>
      </c>
      <c r="Q18" s="4">
        <v>0</v>
      </c>
      <c r="R18" s="9">
        <v>0</v>
      </c>
      <c r="S18" s="4">
        <v>0</v>
      </c>
      <c r="T18" s="4">
        <v>11</v>
      </c>
      <c r="U18" s="4">
        <v>11</v>
      </c>
      <c r="V18" s="4">
        <v>5</v>
      </c>
      <c r="W18" s="4">
        <v>3</v>
      </c>
      <c r="X18" s="4">
        <v>3</v>
      </c>
      <c r="Y18" s="9">
        <v>0</v>
      </c>
      <c r="Z18" s="4">
        <v>0</v>
      </c>
      <c r="AA18" s="4">
        <v>8</v>
      </c>
      <c r="AB18" s="4">
        <v>7</v>
      </c>
      <c r="AC18" s="4">
        <v>7</v>
      </c>
      <c r="AD18" s="4">
        <v>9</v>
      </c>
      <c r="AE18" s="4">
        <v>2</v>
      </c>
      <c r="AF18" s="9">
        <v>0</v>
      </c>
      <c r="AG18" s="24"/>
    </row>
    <row r="19" spans="1:33" ht="15.75" thickBot="1" x14ac:dyDescent="0.3">
      <c r="A19" s="15"/>
      <c r="B19" s="14" t="s">
        <v>79</v>
      </c>
      <c r="C19" s="34">
        <f>C18/C17*100</f>
        <v>0.949367088607595</v>
      </c>
      <c r="D19" s="35">
        <v>0</v>
      </c>
      <c r="E19" s="34">
        <v>0</v>
      </c>
      <c r="F19" s="34">
        <f t="shared" ref="F19:AE19" si="3">F18/F17*100</f>
        <v>0.51457975986277882</v>
      </c>
      <c r="G19" s="34">
        <f t="shared" si="3"/>
        <v>0.64874884151992585</v>
      </c>
      <c r="H19" s="34">
        <f t="shared" si="3"/>
        <v>0.40526849037487339</v>
      </c>
      <c r="I19" s="34">
        <f t="shared" si="3"/>
        <v>0.74142724745134381</v>
      </c>
      <c r="J19" s="34">
        <f t="shared" si="3"/>
        <v>0.7346189164370982</v>
      </c>
      <c r="K19" s="35">
        <v>0</v>
      </c>
      <c r="L19" s="34">
        <v>0</v>
      </c>
      <c r="M19" s="34">
        <f t="shared" si="3"/>
        <v>1.25</v>
      </c>
      <c r="N19" s="34">
        <f t="shared" si="3"/>
        <v>0.86880973066898359</v>
      </c>
      <c r="O19" s="34">
        <f t="shared" si="3"/>
        <v>0.76004343105320304</v>
      </c>
      <c r="P19" s="34">
        <v>0</v>
      </c>
      <c r="Q19" s="34">
        <v>0</v>
      </c>
      <c r="R19" s="35">
        <v>0</v>
      </c>
      <c r="S19" s="34">
        <v>0</v>
      </c>
      <c r="T19" s="34">
        <f t="shared" si="3"/>
        <v>0.89503661513425548</v>
      </c>
      <c r="U19" s="34">
        <f t="shared" si="3"/>
        <v>0.98920863309352514</v>
      </c>
      <c r="V19" s="34">
        <f t="shared" si="3"/>
        <v>0.56433408577878108</v>
      </c>
      <c r="W19" s="34">
        <f t="shared" si="3"/>
        <v>0.29556650246305421</v>
      </c>
      <c r="X19" s="34">
        <f t="shared" si="3"/>
        <v>0.31315240083507306</v>
      </c>
      <c r="Y19" s="35">
        <v>0</v>
      </c>
      <c r="Z19" s="34">
        <v>0</v>
      </c>
      <c r="AA19" s="34">
        <f t="shared" si="3"/>
        <v>0.66115702479338845</v>
      </c>
      <c r="AB19" s="34">
        <f t="shared" si="3"/>
        <v>0.6869479882237487</v>
      </c>
      <c r="AC19" s="34">
        <f t="shared" si="3"/>
        <v>0.73995771670190269</v>
      </c>
      <c r="AD19" s="34">
        <f t="shared" si="3"/>
        <v>0.90909090909090906</v>
      </c>
      <c r="AE19" s="34">
        <f t="shared" si="3"/>
        <v>0.20855057351407716</v>
      </c>
      <c r="AF19" s="35">
        <v>0</v>
      </c>
      <c r="AG19" s="24"/>
    </row>
    <row r="20" spans="1:33" x14ac:dyDescent="0.25">
      <c r="A20" s="7" t="s">
        <v>17</v>
      </c>
      <c r="B20" s="16" t="s">
        <v>18</v>
      </c>
      <c r="C20" s="12">
        <f>SUM(C7,C14)</f>
        <v>1079</v>
      </c>
      <c r="D20" s="13">
        <f t="shared" ref="D20:AF20" si="4">SUM(D7,D14)</f>
        <v>333</v>
      </c>
      <c r="E20" s="12">
        <f t="shared" si="4"/>
        <v>317</v>
      </c>
      <c r="F20" s="12">
        <f t="shared" si="4"/>
        <v>1540</v>
      </c>
      <c r="G20" s="12">
        <f t="shared" si="4"/>
        <v>1299</v>
      </c>
      <c r="H20" s="12">
        <f t="shared" si="4"/>
        <v>1324</v>
      </c>
      <c r="I20" s="12">
        <f t="shared" si="4"/>
        <v>1291</v>
      </c>
      <c r="J20" s="12">
        <f t="shared" si="4"/>
        <v>1253</v>
      </c>
      <c r="K20" s="13">
        <f t="shared" si="4"/>
        <v>315</v>
      </c>
      <c r="L20" s="12">
        <f t="shared" si="4"/>
        <v>341</v>
      </c>
      <c r="M20" s="12">
        <f t="shared" si="4"/>
        <v>1473</v>
      </c>
      <c r="N20" s="12">
        <f t="shared" si="4"/>
        <v>1374</v>
      </c>
      <c r="O20" s="12">
        <f t="shared" si="4"/>
        <v>1280</v>
      </c>
      <c r="P20" s="12">
        <f t="shared" si="4"/>
        <v>371</v>
      </c>
      <c r="Q20" s="12">
        <f t="shared" si="4"/>
        <v>332</v>
      </c>
      <c r="R20" s="13">
        <f t="shared" si="4"/>
        <v>325</v>
      </c>
      <c r="S20" s="12">
        <f t="shared" si="4"/>
        <v>336</v>
      </c>
      <c r="T20" s="12">
        <f t="shared" si="4"/>
        <v>1678</v>
      </c>
      <c r="U20" s="12">
        <f t="shared" si="4"/>
        <v>1431</v>
      </c>
      <c r="V20" s="12">
        <f t="shared" si="4"/>
        <v>1247</v>
      </c>
      <c r="W20" s="12">
        <f t="shared" si="4"/>
        <v>1357</v>
      </c>
      <c r="X20" s="12">
        <f t="shared" si="4"/>
        <v>1109</v>
      </c>
      <c r="Y20" s="13">
        <f t="shared" si="4"/>
        <v>347</v>
      </c>
      <c r="Z20" s="12">
        <f t="shared" si="4"/>
        <v>351</v>
      </c>
      <c r="AA20" s="12">
        <f t="shared" si="4"/>
        <v>1764</v>
      </c>
      <c r="AB20" s="12">
        <f t="shared" si="4"/>
        <v>1374</v>
      </c>
      <c r="AC20" s="12">
        <f t="shared" si="4"/>
        <v>1202</v>
      </c>
      <c r="AD20" s="12">
        <f t="shared" si="4"/>
        <v>1295</v>
      </c>
      <c r="AE20" s="12">
        <f t="shared" si="4"/>
        <v>1264</v>
      </c>
      <c r="AF20" s="13">
        <f t="shared" si="4"/>
        <v>286</v>
      </c>
      <c r="AG20" s="24"/>
    </row>
    <row r="21" spans="1:33" x14ac:dyDescent="0.25">
      <c r="A21" s="15" t="s">
        <v>19</v>
      </c>
      <c r="B21" s="14" t="s">
        <v>21</v>
      </c>
      <c r="C21" s="4">
        <f>SUM(C8,C15)</f>
        <v>16</v>
      </c>
      <c r="D21" s="9">
        <f t="shared" ref="D21:K21" si="5">SUM(D8,D15)</f>
        <v>10</v>
      </c>
      <c r="E21" s="4">
        <f t="shared" si="5"/>
        <v>6</v>
      </c>
      <c r="F21" s="4">
        <f t="shared" si="5"/>
        <v>13</v>
      </c>
      <c r="G21" s="4">
        <f t="shared" si="5"/>
        <v>26</v>
      </c>
      <c r="H21" s="4">
        <f t="shared" si="5"/>
        <v>28</v>
      </c>
      <c r="I21" s="4">
        <f t="shared" si="5"/>
        <v>18</v>
      </c>
      <c r="J21" s="4">
        <f t="shared" si="5"/>
        <v>9</v>
      </c>
      <c r="K21" s="9">
        <f t="shared" si="5"/>
        <v>10</v>
      </c>
      <c r="L21" s="4">
        <f t="shared" ref="L21:R21" si="6">SUM(L8,L15)</f>
        <v>10</v>
      </c>
      <c r="M21" s="4">
        <f t="shared" si="6"/>
        <v>20</v>
      </c>
      <c r="N21" s="4">
        <f t="shared" si="6"/>
        <v>24</v>
      </c>
      <c r="O21" s="4">
        <f t="shared" si="6"/>
        <v>18</v>
      </c>
      <c r="P21" s="4">
        <f t="shared" si="6"/>
        <v>13</v>
      </c>
      <c r="Q21" s="4">
        <f t="shared" si="6"/>
        <v>6</v>
      </c>
      <c r="R21" s="9">
        <f t="shared" si="6"/>
        <v>6</v>
      </c>
      <c r="S21" s="4">
        <f t="shared" ref="S21:Y21" si="7">SUM(S8,S15)</f>
        <v>16</v>
      </c>
      <c r="T21" s="4">
        <f t="shared" si="7"/>
        <v>30</v>
      </c>
      <c r="U21" s="4">
        <f t="shared" si="7"/>
        <v>35</v>
      </c>
      <c r="V21" s="4">
        <f t="shared" si="7"/>
        <v>22</v>
      </c>
      <c r="W21" s="4">
        <f t="shared" si="7"/>
        <v>35</v>
      </c>
      <c r="X21" s="4">
        <f t="shared" si="7"/>
        <v>22</v>
      </c>
      <c r="Y21" s="9">
        <f t="shared" si="7"/>
        <v>9</v>
      </c>
      <c r="Z21" s="4">
        <f t="shared" ref="Z21:AF21" si="8">SUM(Z8,Z15)</f>
        <v>7</v>
      </c>
      <c r="AA21" s="4">
        <f t="shared" si="8"/>
        <v>34</v>
      </c>
      <c r="AB21" s="4">
        <f t="shared" si="8"/>
        <v>28</v>
      </c>
      <c r="AC21" s="4">
        <f t="shared" si="8"/>
        <v>23</v>
      </c>
      <c r="AD21" s="4">
        <f t="shared" si="8"/>
        <v>32</v>
      </c>
      <c r="AE21" s="4">
        <f t="shared" si="8"/>
        <v>21</v>
      </c>
      <c r="AF21" s="9">
        <f t="shared" si="8"/>
        <v>14</v>
      </c>
      <c r="AG21" s="24"/>
    </row>
    <row r="22" spans="1:33" ht="15.75" thickBot="1" x14ac:dyDescent="0.3">
      <c r="A22" s="15"/>
      <c r="B22" s="14" t="s">
        <v>79</v>
      </c>
      <c r="C22" s="34">
        <f>C21/C20*100</f>
        <v>1.4828544949026876</v>
      </c>
      <c r="D22" s="35">
        <f t="shared" ref="D22:AF22" si="9">D21/D20*100</f>
        <v>3.0030030030030028</v>
      </c>
      <c r="E22" s="34">
        <f t="shared" si="9"/>
        <v>1.8927444794952681</v>
      </c>
      <c r="F22" s="34">
        <f t="shared" si="9"/>
        <v>0.8441558441558441</v>
      </c>
      <c r="G22" s="34">
        <f t="shared" si="9"/>
        <v>2.0015396458814472</v>
      </c>
      <c r="H22" s="34">
        <f t="shared" si="9"/>
        <v>2.1148036253776437</v>
      </c>
      <c r="I22" s="34">
        <f t="shared" si="9"/>
        <v>1.3942680092951201</v>
      </c>
      <c r="J22" s="34">
        <f t="shared" si="9"/>
        <v>0.71827613727055062</v>
      </c>
      <c r="K22" s="35">
        <f t="shared" si="9"/>
        <v>3.1746031746031744</v>
      </c>
      <c r="L22" s="34">
        <f t="shared" si="9"/>
        <v>2.9325513196480939</v>
      </c>
      <c r="M22" s="34">
        <f t="shared" si="9"/>
        <v>1.3577732518669383</v>
      </c>
      <c r="N22" s="34">
        <f t="shared" si="9"/>
        <v>1.7467248908296942</v>
      </c>
      <c r="O22" s="34">
        <f t="shared" si="9"/>
        <v>1.40625</v>
      </c>
      <c r="P22" s="34">
        <f t="shared" si="9"/>
        <v>3.5040431266846364</v>
      </c>
      <c r="Q22" s="34">
        <f t="shared" si="9"/>
        <v>1.8072289156626504</v>
      </c>
      <c r="R22" s="35">
        <f t="shared" si="9"/>
        <v>1.8461538461538463</v>
      </c>
      <c r="S22" s="34">
        <f t="shared" si="9"/>
        <v>4.7619047619047619</v>
      </c>
      <c r="T22" s="34">
        <f t="shared" si="9"/>
        <v>1.7878426698450536</v>
      </c>
      <c r="U22" s="34">
        <f t="shared" si="9"/>
        <v>2.4458420684835778</v>
      </c>
      <c r="V22" s="34">
        <f t="shared" si="9"/>
        <v>1.7642341619887731</v>
      </c>
      <c r="W22" s="34">
        <f t="shared" si="9"/>
        <v>2.5792188651436994</v>
      </c>
      <c r="X22" s="34">
        <f t="shared" si="9"/>
        <v>1.9837691614066726</v>
      </c>
      <c r="Y22" s="35">
        <f t="shared" si="9"/>
        <v>2.5936599423631126</v>
      </c>
      <c r="Z22" s="34">
        <f t="shared" si="9"/>
        <v>1.9943019943019942</v>
      </c>
      <c r="AA22" s="34">
        <f t="shared" si="9"/>
        <v>1.9274376417233559</v>
      </c>
      <c r="AB22" s="34">
        <f t="shared" si="9"/>
        <v>2.0378457059679769</v>
      </c>
      <c r="AC22" s="34">
        <f t="shared" si="9"/>
        <v>1.9134775374376041</v>
      </c>
      <c r="AD22" s="34">
        <f t="shared" si="9"/>
        <v>2.471042471042471</v>
      </c>
      <c r="AE22" s="34">
        <f t="shared" si="9"/>
        <v>1.6613924050632909</v>
      </c>
      <c r="AF22" s="35">
        <f t="shared" si="9"/>
        <v>4.895104895104895</v>
      </c>
      <c r="AG22" s="24"/>
    </row>
    <row r="23" spans="1:33" x14ac:dyDescent="0.25">
      <c r="A23" s="7" t="s">
        <v>20</v>
      </c>
      <c r="B23" s="16" t="s">
        <v>18</v>
      </c>
      <c r="C23" s="12">
        <f>SUM(C10,C17)</f>
        <v>1380</v>
      </c>
      <c r="D23" s="13">
        <f t="shared" ref="D23:AF23" si="10">SUM(D10,D17)</f>
        <v>408</v>
      </c>
      <c r="E23" s="12">
        <f t="shared" si="10"/>
        <v>472</v>
      </c>
      <c r="F23" s="12">
        <f t="shared" si="10"/>
        <v>1693</v>
      </c>
      <c r="G23" s="12">
        <f t="shared" si="10"/>
        <v>1577</v>
      </c>
      <c r="H23" s="12">
        <f t="shared" si="10"/>
        <v>1476</v>
      </c>
      <c r="I23" s="12">
        <f t="shared" si="10"/>
        <v>1556</v>
      </c>
      <c r="J23" s="12">
        <f t="shared" si="10"/>
        <v>1551</v>
      </c>
      <c r="K23" s="13">
        <f t="shared" si="10"/>
        <v>489</v>
      </c>
      <c r="L23" s="12">
        <f t="shared" si="10"/>
        <v>392</v>
      </c>
      <c r="M23" s="12">
        <f t="shared" si="10"/>
        <v>1611</v>
      </c>
      <c r="N23" s="12">
        <f t="shared" si="10"/>
        <v>1657</v>
      </c>
      <c r="O23" s="12">
        <f t="shared" si="10"/>
        <v>1340</v>
      </c>
      <c r="P23" s="12">
        <f t="shared" si="10"/>
        <v>405</v>
      </c>
      <c r="Q23" s="12">
        <f t="shared" si="10"/>
        <v>357</v>
      </c>
      <c r="R23" s="13">
        <f t="shared" si="10"/>
        <v>380</v>
      </c>
      <c r="S23" s="12">
        <f t="shared" si="10"/>
        <v>361</v>
      </c>
      <c r="T23" s="12">
        <f t="shared" si="10"/>
        <v>1777</v>
      </c>
      <c r="U23" s="12">
        <f t="shared" si="10"/>
        <v>1607</v>
      </c>
      <c r="V23" s="12">
        <f t="shared" si="10"/>
        <v>1334</v>
      </c>
      <c r="W23" s="12">
        <f t="shared" si="10"/>
        <v>1489</v>
      </c>
      <c r="X23" s="12">
        <f t="shared" si="10"/>
        <v>1394</v>
      </c>
      <c r="Y23" s="13">
        <f t="shared" si="10"/>
        <v>357</v>
      </c>
      <c r="Z23" s="12">
        <f t="shared" si="10"/>
        <v>401</v>
      </c>
      <c r="AA23" s="12">
        <f t="shared" si="10"/>
        <v>1715</v>
      </c>
      <c r="AB23" s="12">
        <f t="shared" si="10"/>
        <v>1483</v>
      </c>
      <c r="AC23" s="12">
        <f t="shared" si="10"/>
        <v>1416</v>
      </c>
      <c r="AD23" s="12">
        <f t="shared" si="10"/>
        <v>1412</v>
      </c>
      <c r="AE23" s="12">
        <f t="shared" si="10"/>
        <v>1392</v>
      </c>
      <c r="AF23" s="13">
        <f t="shared" si="10"/>
        <v>381</v>
      </c>
      <c r="AG23" s="24"/>
    </row>
    <row r="24" spans="1:33" x14ac:dyDescent="0.25">
      <c r="A24" s="15"/>
      <c r="B24" s="14" t="s">
        <v>21</v>
      </c>
      <c r="C24" s="4">
        <f>SUM(C11,C18)</f>
        <v>16</v>
      </c>
      <c r="D24" s="9">
        <f t="shared" ref="D24:K24" si="11">SUM(D11,D18)</f>
        <v>6</v>
      </c>
      <c r="E24" s="4">
        <f t="shared" si="11"/>
        <v>3</v>
      </c>
      <c r="F24" s="4">
        <f t="shared" si="11"/>
        <v>11</v>
      </c>
      <c r="G24" s="4">
        <f t="shared" si="11"/>
        <v>9</v>
      </c>
      <c r="H24" s="4">
        <f t="shared" si="11"/>
        <v>11</v>
      </c>
      <c r="I24" s="4">
        <f t="shared" si="11"/>
        <v>15</v>
      </c>
      <c r="J24" s="4">
        <f t="shared" si="11"/>
        <v>18</v>
      </c>
      <c r="K24" s="9">
        <f t="shared" si="11"/>
        <v>4</v>
      </c>
      <c r="L24" s="4">
        <f t="shared" ref="L24:R24" si="12">SUM(L11,L18)</f>
        <v>5</v>
      </c>
      <c r="M24" s="4">
        <f t="shared" si="12"/>
        <v>19</v>
      </c>
      <c r="N24" s="4">
        <f t="shared" si="12"/>
        <v>15</v>
      </c>
      <c r="O24" s="4">
        <f t="shared" si="12"/>
        <v>13</v>
      </c>
      <c r="P24" s="4">
        <f t="shared" si="12"/>
        <v>9</v>
      </c>
      <c r="Q24" s="4">
        <f t="shared" si="12"/>
        <v>3</v>
      </c>
      <c r="R24" s="9">
        <f t="shared" si="12"/>
        <v>11</v>
      </c>
      <c r="S24" s="4">
        <f t="shared" ref="S24:Y24" si="13">SUM(S11,S18)</f>
        <v>2</v>
      </c>
      <c r="T24" s="4">
        <f t="shared" si="13"/>
        <v>18</v>
      </c>
      <c r="U24" s="4">
        <f t="shared" si="13"/>
        <v>19</v>
      </c>
      <c r="V24" s="4">
        <f t="shared" si="13"/>
        <v>7</v>
      </c>
      <c r="W24" s="4">
        <f t="shared" si="13"/>
        <v>10</v>
      </c>
      <c r="X24" s="4">
        <f t="shared" si="13"/>
        <v>6</v>
      </c>
      <c r="Y24" s="9">
        <f t="shared" si="13"/>
        <v>4</v>
      </c>
      <c r="Z24" s="4">
        <f t="shared" ref="Z24:AF24" si="14">SUM(Z11,Z18)</f>
        <v>5</v>
      </c>
      <c r="AA24" s="4">
        <f t="shared" si="14"/>
        <v>11</v>
      </c>
      <c r="AB24" s="4">
        <f t="shared" si="14"/>
        <v>14</v>
      </c>
      <c r="AC24" s="4">
        <f t="shared" si="14"/>
        <v>9</v>
      </c>
      <c r="AD24" s="4">
        <f t="shared" si="14"/>
        <v>15</v>
      </c>
      <c r="AE24" s="4">
        <f t="shared" si="14"/>
        <v>8</v>
      </c>
      <c r="AF24" s="9">
        <f t="shared" si="14"/>
        <v>10</v>
      </c>
      <c r="AG24" s="24"/>
    </row>
    <row r="25" spans="1:33" ht="15.75" thickBot="1" x14ac:dyDescent="0.3">
      <c r="A25" s="36"/>
      <c r="B25" s="14" t="s">
        <v>79</v>
      </c>
      <c r="C25" s="34">
        <f>C24/C23*100</f>
        <v>1.1594202898550725</v>
      </c>
      <c r="D25" s="35">
        <f t="shared" ref="D25:AF25" si="15">D24/D23*100</f>
        <v>1.4705882352941175</v>
      </c>
      <c r="E25" s="34">
        <f t="shared" si="15"/>
        <v>0.63559322033898313</v>
      </c>
      <c r="F25" s="34">
        <f t="shared" si="15"/>
        <v>0.64973419964559953</v>
      </c>
      <c r="G25" s="34">
        <f t="shared" si="15"/>
        <v>0.57070386810399498</v>
      </c>
      <c r="H25" s="34">
        <f t="shared" si="15"/>
        <v>0.74525745257452569</v>
      </c>
      <c r="I25" s="34">
        <f t="shared" si="15"/>
        <v>0.96401028277634959</v>
      </c>
      <c r="J25" s="34">
        <f t="shared" si="15"/>
        <v>1.1605415860735011</v>
      </c>
      <c r="K25" s="35">
        <f t="shared" si="15"/>
        <v>0.81799591002045002</v>
      </c>
      <c r="L25" s="34">
        <f t="shared" si="15"/>
        <v>1.2755102040816326</v>
      </c>
      <c r="M25" s="34">
        <f t="shared" si="15"/>
        <v>1.1793916821849781</v>
      </c>
      <c r="N25" s="34">
        <f t="shared" si="15"/>
        <v>0.9052504526252263</v>
      </c>
      <c r="O25" s="34">
        <f t="shared" si="15"/>
        <v>0.9701492537313432</v>
      </c>
      <c r="P25" s="34">
        <f t="shared" si="15"/>
        <v>2.2222222222222223</v>
      </c>
      <c r="Q25" s="34">
        <f t="shared" si="15"/>
        <v>0.84033613445378152</v>
      </c>
      <c r="R25" s="35">
        <f t="shared" si="15"/>
        <v>2.8947368421052633</v>
      </c>
      <c r="S25" s="34">
        <f t="shared" si="15"/>
        <v>0.554016620498615</v>
      </c>
      <c r="T25" s="34">
        <f t="shared" si="15"/>
        <v>1.0129431626336522</v>
      </c>
      <c r="U25" s="34">
        <f t="shared" si="15"/>
        <v>1.1823273179838207</v>
      </c>
      <c r="V25" s="34">
        <f t="shared" si="15"/>
        <v>0.52473763118440786</v>
      </c>
      <c r="W25" s="34">
        <f t="shared" si="15"/>
        <v>0.67159167226326388</v>
      </c>
      <c r="X25" s="34">
        <f t="shared" si="15"/>
        <v>0.43041606886657102</v>
      </c>
      <c r="Y25" s="35">
        <f t="shared" si="15"/>
        <v>1.1204481792717087</v>
      </c>
      <c r="Z25" s="34">
        <f t="shared" si="15"/>
        <v>1.2468827930174564</v>
      </c>
      <c r="AA25" s="34">
        <f t="shared" si="15"/>
        <v>0.64139941690962099</v>
      </c>
      <c r="AB25" s="34">
        <f t="shared" si="15"/>
        <v>0.94403236682400538</v>
      </c>
      <c r="AC25" s="34">
        <f t="shared" si="15"/>
        <v>0.63559322033898313</v>
      </c>
      <c r="AD25" s="34">
        <f t="shared" si="15"/>
        <v>1.0623229461756374</v>
      </c>
      <c r="AE25" s="34">
        <f t="shared" si="15"/>
        <v>0.57471264367816088</v>
      </c>
      <c r="AF25" s="35">
        <f t="shared" si="15"/>
        <v>2.6246719160104988</v>
      </c>
      <c r="AG25" s="24"/>
    </row>
    <row r="26" spans="1:33" x14ac:dyDescent="0.25">
      <c r="A26" s="40" t="s">
        <v>88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3" x14ac:dyDescent="0.25">
      <c r="A27" t="s">
        <v>87</v>
      </c>
      <c r="L27" s="24"/>
    </row>
    <row r="28" spans="1:33" x14ac:dyDescent="0.25">
      <c r="L28" s="24"/>
    </row>
    <row r="29" spans="1:33" x14ac:dyDescent="0.25">
      <c r="L29" s="24"/>
    </row>
    <row r="30" spans="1:33" x14ac:dyDescent="0.25">
      <c r="L30" s="24"/>
    </row>
    <row r="31" spans="1:33" x14ac:dyDescent="0.25">
      <c r="L31" s="24"/>
    </row>
    <row r="32" spans="1:33" x14ac:dyDescent="0.25">
      <c r="L32" s="24"/>
    </row>
    <row r="33" spans="12:12" x14ac:dyDescent="0.25">
      <c r="L33" s="24"/>
    </row>
    <row r="34" spans="12:12" x14ac:dyDescent="0.25">
      <c r="L34" s="24"/>
    </row>
    <row r="35" spans="12:12" x14ac:dyDescent="0.25">
      <c r="L35" s="24"/>
    </row>
    <row r="36" spans="12:12" x14ac:dyDescent="0.25">
      <c r="L36" s="24"/>
    </row>
    <row r="37" spans="12:12" x14ac:dyDescent="0.25">
      <c r="L37" s="24"/>
    </row>
    <row r="38" spans="12:12" x14ac:dyDescent="0.25">
      <c r="L38" s="24"/>
    </row>
    <row r="39" spans="12:12" x14ac:dyDescent="0.25">
      <c r="L39" s="24"/>
    </row>
    <row r="40" spans="12:12" x14ac:dyDescent="0.25">
      <c r="L40" s="24"/>
    </row>
    <row r="41" spans="12:12" x14ac:dyDescent="0.25">
      <c r="L41" s="24"/>
    </row>
  </sheetData>
  <mergeCells count="7">
    <mergeCell ref="Z3:AF3"/>
    <mergeCell ref="S3:Y3"/>
    <mergeCell ref="A4:B5"/>
    <mergeCell ref="L3:R3"/>
    <mergeCell ref="A3:B3"/>
    <mergeCell ref="C3:D3"/>
    <mergeCell ref="E3:K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65160-8BA4-45B1-9803-F70ABAC92BD4}">
  <dimension ref="A1:AH27"/>
  <sheetViews>
    <sheetView zoomScaleNormal="100" workbookViewId="0">
      <selection activeCell="A26" sqref="A26:A27"/>
    </sheetView>
  </sheetViews>
  <sheetFormatPr baseColWidth="10" defaultRowHeight="15" x14ac:dyDescent="0.25"/>
  <cols>
    <col min="1" max="1" width="14.28515625" customWidth="1"/>
    <col min="2" max="2" width="30.85546875" customWidth="1"/>
    <col min="3" max="3" width="4" bestFit="1" customWidth="1"/>
    <col min="4" max="8" width="5" bestFit="1" customWidth="1"/>
    <col min="9" max="10" width="4" bestFit="1" customWidth="1"/>
    <col min="11" max="12" width="5" bestFit="1" customWidth="1"/>
    <col min="13" max="13" width="4" bestFit="1" customWidth="1"/>
    <col min="14" max="15" width="5" bestFit="1" customWidth="1"/>
    <col min="16" max="17" width="4" bestFit="1" customWidth="1"/>
    <col min="18" max="19" width="5" bestFit="1" customWidth="1"/>
    <col min="20" max="20" width="4" bestFit="1" customWidth="1"/>
    <col min="21" max="22" width="5" bestFit="1" customWidth="1"/>
    <col min="23" max="24" width="4" bestFit="1" customWidth="1"/>
    <col min="25" max="26" width="5" bestFit="1" customWidth="1"/>
    <col min="27" max="27" width="4" bestFit="1" customWidth="1"/>
    <col min="28" max="29" width="5" bestFit="1" customWidth="1"/>
    <col min="30" max="31" width="4" bestFit="1" customWidth="1"/>
    <col min="32" max="33" width="5" bestFit="1" customWidth="1"/>
  </cols>
  <sheetData>
    <row r="1" spans="1:34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4" ht="15.75" thickBot="1" x14ac:dyDescent="0.3">
      <c r="A2" s="1" t="s">
        <v>81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4" ht="15.75" thickBot="1" x14ac:dyDescent="0.3">
      <c r="A3" s="58" t="s">
        <v>0</v>
      </c>
      <c r="B3" s="59"/>
      <c r="C3" s="60" t="s">
        <v>46</v>
      </c>
      <c r="D3" s="62"/>
      <c r="E3" s="62"/>
      <c r="F3" s="62"/>
      <c r="G3" s="62"/>
      <c r="H3" s="62"/>
      <c r="I3" s="61"/>
      <c r="J3" s="60" t="s">
        <v>47</v>
      </c>
      <c r="K3" s="62"/>
      <c r="L3" s="62"/>
      <c r="M3" s="62"/>
      <c r="N3" s="62"/>
      <c r="O3" s="62"/>
      <c r="P3" s="61"/>
      <c r="Q3" s="60" t="s">
        <v>48</v>
      </c>
      <c r="R3" s="62"/>
      <c r="S3" s="62"/>
      <c r="T3" s="62"/>
      <c r="U3" s="62"/>
      <c r="V3" s="62"/>
      <c r="W3" s="61"/>
      <c r="X3" s="60" t="s">
        <v>49</v>
      </c>
      <c r="Y3" s="62"/>
      <c r="Z3" s="62"/>
      <c r="AA3" s="62"/>
      <c r="AB3" s="62"/>
      <c r="AC3" s="62"/>
      <c r="AD3" s="61"/>
      <c r="AE3" s="60" t="s">
        <v>50</v>
      </c>
      <c r="AF3" s="62"/>
      <c r="AG3" s="62"/>
    </row>
    <row r="4" spans="1:34" x14ac:dyDescent="0.25">
      <c r="A4" s="54" t="s">
        <v>64</v>
      </c>
      <c r="B4" s="55"/>
      <c r="C4" s="29" t="s">
        <v>6</v>
      </c>
      <c r="D4" s="27" t="s">
        <v>7</v>
      </c>
      <c r="E4" s="27" t="s">
        <v>8</v>
      </c>
      <c r="F4" s="27" t="s">
        <v>8</v>
      </c>
      <c r="G4" s="27" t="s">
        <v>9</v>
      </c>
      <c r="H4" s="27" t="s">
        <v>4</v>
      </c>
      <c r="I4" s="28" t="s">
        <v>5</v>
      </c>
      <c r="J4" s="29" t="s">
        <v>6</v>
      </c>
      <c r="K4" s="27" t="s">
        <v>7</v>
      </c>
      <c r="L4" s="27" t="s">
        <v>8</v>
      </c>
      <c r="M4" s="27" t="s">
        <v>8</v>
      </c>
      <c r="N4" s="27" t="s">
        <v>9</v>
      </c>
      <c r="O4" s="27" t="s">
        <v>4</v>
      </c>
      <c r="P4" s="28" t="s">
        <v>5</v>
      </c>
      <c r="Q4" s="29" t="s">
        <v>6</v>
      </c>
      <c r="R4" s="27" t="s">
        <v>7</v>
      </c>
      <c r="S4" s="27" t="s">
        <v>8</v>
      </c>
      <c r="T4" s="27" t="s">
        <v>8</v>
      </c>
      <c r="U4" s="27" t="s">
        <v>9</v>
      </c>
      <c r="V4" s="27" t="s">
        <v>4</v>
      </c>
      <c r="W4" s="28" t="s">
        <v>5</v>
      </c>
      <c r="X4" s="29" t="s">
        <v>6</v>
      </c>
      <c r="Y4" s="27" t="s">
        <v>7</v>
      </c>
      <c r="Z4" s="27" t="s">
        <v>8</v>
      </c>
      <c r="AA4" s="27" t="s">
        <v>8</v>
      </c>
      <c r="AB4" s="27" t="s">
        <v>9</v>
      </c>
      <c r="AC4" s="27" t="s">
        <v>4</v>
      </c>
      <c r="AD4" s="28" t="s">
        <v>5</v>
      </c>
      <c r="AE4" s="29" t="s">
        <v>6</v>
      </c>
      <c r="AF4" s="27" t="s">
        <v>7</v>
      </c>
      <c r="AG4" s="27" t="s">
        <v>8</v>
      </c>
    </row>
    <row r="5" spans="1:34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4" ht="15.75" thickBot="1" x14ac:dyDescent="0.3">
      <c r="A6" s="5" t="s">
        <v>24</v>
      </c>
      <c r="B6" s="5"/>
      <c r="C6" s="6"/>
      <c r="D6" s="6"/>
      <c r="E6" s="6"/>
      <c r="F6" s="6"/>
      <c r="G6" s="6"/>
      <c r="H6" s="6"/>
      <c r="I6" s="31"/>
      <c r="J6" s="6"/>
      <c r="K6" s="6"/>
      <c r="L6" s="10"/>
      <c r="M6" s="10"/>
      <c r="N6" s="10"/>
      <c r="O6" s="10"/>
      <c r="P6" s="11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1"/>
      <c r="AE6" s="10"/>
      <c r="AF6" s="10"/>
      <c r="AG6" s="10"/>
    </row>
    <row r="7" spans="1:34" x14ac:dyDescent="0.25">
      <c r="A7" s="7"/>
      <c r="B7" s="16" t="s">
        <v>11</v>
      </c>
      <c r="C7" s="12">
        <v>322</v>
      </c>
      <c r="D7" s="12">
        <v>382</v>
      </c>
      <c r="E7" s="12">
        <v>332</v>
      </c>
      <c r="F7" s="12">
        <v>335</v>
      </c>
      <c r="G7" s="12">
        <v>346</v>
      </c>
      <c r="H7" s="12">
        <v>405</v>
      </c>
      <c r="I7" s="13">
        <v>414</v>
      </c>
      <c r="J7" s="12">
        <v>452</v>
      </c>
      <c r="K7" s="12">
        <v>448</v>
      </c>
      <c r="L7" s="12">
        <v>456</v>
      </c>
      <c r="M7" s="12">
        <v>405</v>
      </c>
      <c r="N7" s="12">
        <v>349</v>
      </c>
      <c r="O7" s="12">
        <v>313</v>
      </c>
      <c r="P7" s="13">
        <v>387</v>
      </c>
      <c r="Q7" s="12">
        <v>391</v>
      </c>
      <c r="R7" s="12">
        <v>359</v>
      </c>
      <c r="S7" s="12">
        <v>318</v>
      </c>
      <c r="T7" s="12">
        <v>300</v>
      </c>
      <c r="U7" s="12">
        <v>327</v>
      </c>
      <c r="V7" s="12">
        <v>370</v>
      </c>
      <c r="W7" s="13">
        <v>358</v>
      </c>
      <c r="X7" s="12">
        <v>398</v>
      </c>
      <c r="Y7" s="12">
        <v>365</v>
      </c>
      <c r="Z7" s="12">
        <v>315</v>
      </c>
      <c r="AA7" s="12">
        <v>199</v>
      </c>
      <c r="AB7" s="12">
        <v>277</v>
      </c>
      <c r="AC7" s="12">
        <v>263</v>
      </c>
      <c r="AD7" s="13">
        <v>276</v>
      </c>
      <c r="AE7" s="12">
        <v>212</v>
      </c>
      <c r="AF7" s="12">
        <v>261</v>
      </c>
      <c r="AG7" s="12">
        <v>214</v>
      </c>
    </row>
    <row r="8" spans="1:34" x14ac:dyDescent="0.25">
      <c r="A8" s="15"/>
      <c r="B8" s="14" t="s">
        <v>14</v>
      </c>
      <c r="C8" s="4">
        <v>9</v>
      </c>
      <c r="D8" s="4">
        <v>11</v>
      </c>
      <c r="E8" s="4">
        <v>12</v>
      </c>
      <c r="F8" s="4">
        <v>18</v>
      </c>
      <c r="G8" s="4">
        <v>18</v>
      </c>
      <c r="H8" s="4">
        <v>12</v>
      </c>
      <c r="I8" s="9">
        <v>10</v>
      </c>
      <c r="J8" s="4">
        <v>15</v>
      </c>
      <c r="K8" s="4">
        <v>10</v>
      </c>
      <c r="L8" s="4">
        <v>16</v>
      </c>
      <c r="M8" s="4">
        <v>12</v>
      </c>
      <c r="N8" s="4">
        <v>12</v>
      </c>
      <c r="O8" s="4">
        <v>5</v>
      </c>
      <c r="P8" s="9">
        <v>15</v>
      </c>
      <c r="Q8" s="4">
        <v>5</v>
      </c>
      <c r="R8" s="4">
        <v>7</v>
      </c>
      <c r="S8" s="4">
        <v>7</v>
      </c>
      <c r="T8" s="4">
        <v>6</v>
      </c>
      <c r="U8" s="4">
        <v>10</v>
      </c>
      <c r="V8" s="4">
        <v>8</v>
      </c>
      <c r="W8" s="9">
        <v>8</v>
      </c>
      <c r="X8" s="4">
        <v>6</v>
      </c>
      <c r="Y8" s="4">
        <v>10</v>
      </c>
      <c r="Z8" s="4">
        <v>13</v>
      </c>
      <c r="AA8" s="4">
        <v>8</v>
      </c>
      <c r="AB8" s="4">
        <v>7</v>
      </c>
      <c r="AC8" s="4">
        <v>6</v>
      </c>
      <c r="AD8" s="9">
        <v>11</v>
      </c>
      <c r="AE8" s="4">
        <v>5</v>
      </c>
      <c r="AF8" s="4">
        <v>8</v>
      </c>
      <c r="AG8" s="4">
        <v>10</v>
      </c>
      <c r="AH8" s="24"/>
    </row>
    <row r="9" spans="1:34" ht="15.75" thickBot="1" x14ac:dyDescent="0.3">
      <c r="A9" s="15"/>
      <c r="B9" s="14" t="s">
        <v>79</v>
      </c>
      <c r="C9" s="34">
        <f>C8/C7*100</f>
        <v>2.7950310559006213</v>
      </c>
      <c r="D9" s="34">
        <f t="shared" ref="D9:AG9" si="0">D8/D7*100</f>
        <v>2.8795811518324608</v>
      </c>
      <c r="E9" s="34">
        <f t="shared" si="0"/>
        <v>3.6144578313253009</v>
      </c>
      <c r="F9" s="34">
        <f t="shared" si="0"/>
        <v>5.3731343283582085</v>
      </c>
      <c r="G9" s="34">
        <f t="shared" si="0"/>
        <v>5.202312138728324</v>
      </c>
      <c r="H9" s="34">
        <f t="shared" si="0"/>
        <v>2.9629629629629632</v>
      </c>
      <c r="I9" s="35">
        <f t="shared" si="0"/>
        <v>2.4154589371980677</v>
      </c>
      <c r="J9" s="34">
        <f t="shared" si="0"/>
        <v>3.3185840707964607</v>
      </c>
      <c r="K9" s="34">
        <f t="shared" si="0"/>
        <v>2.2321428571428572</v>
      </c>
      <c r="L9" s="34">
        <f t="shared" si="0"/>
        <v>3.5087719298245612</v>
      </c>
      <c r="M9" s="34">
        <f t="shared" si="0"/>
        <v>2.9629629629629632</v>
      </c>
      <c r="N9" s="34">
        <f t="shared" si="0"/>
        <v>3.4383954154727796</v>
      </c>
      <c r="O9" s="34">
        <f t="shared" si="0"/>
        <v>1.5974440894568689</v>
      </c>
      <c r="P9" s="35">
        <f t="shared" si="0"/>
        <v>3.8759689922480618</v>
      </c>
      <c r="Q9" s="34">
        <f t="shared" si="0"/>
        <v>1.2787723785166241</v>
      </c>
      <c r="R9" s="34">
        <f t="shared" si="0"/>
        <v>1.9498607242339834</v>
      </c>
      <c r="S9" s="34">
        <f t="shared" si="0"/>
        <v>2.2012578616352201</v>
      </c>
      <c r="T9" s="34">
        <f t="shared" si="0"/>
        <v>2</v>
      </c>
      <c r="U9" s="34">
        <f t="shared" si="0"/>
        <v>3.0581039755351682</v>
      </c>
      <c r="V9" s="34">
        <f t="shared" si="0"/>
        <v>2.1621621621621623</v>
      </c>
      <c r="W9" s="35">
        <f t="shared" si="0"/>
        <v>2.2346368715083798</v>
      </c>
      <c r="X9" s="34">
        <f t="shared" si="0"/>
        <v>1.5075376884422109</v>
      </c>
      <c r="Y9" s="34">
        <f t="shared" si="0"/>
        <v>2.7397260273972601</v>
      </c>
      <c r="Z9" s="34">
        <f t="shared" si="0"/>
        <v>4.1269841269841265</v>
      </c>
      <c r="AA9" s="34">
        <f t="shared" si="0"/>
        <v>4.0201005025125625</v>
      </c>
      <c r="AB9" s="34">
        <f t="shared" si="0"/>
        <v>2.5270758122743682</v>
      </c>
      <c r="AC9" s="34">
        <f t="shared" si="0"/>
        <v>2.2813688212927756</v>
      </c>
      <c r="AD9" s="35">
        <f t="shared" si="0"/>
        <v>3.9855072463768111</v>
      </c>
      <c r="AE9" s="34">
        <f t="shared" si="0"/>
        <v>2.358490566037736</v>
      </c>
      <c r="AF9" s="34">
        <f t="shared" si="0"/>
        <v>3.0651340996168579</v>
      </c>
      <c r="AG9" s="34">
        <f t="shared" si="0"/>
        <v>4.6728971962616823</v>
      </c>
      <c r="AH9" s="24"/>
    </row>
    <row r="10" spans="1:34" x14ac:dyDescent="0.25">
      <c r="A10" s="7"/>
      <c r="B10" s="16" t="s">
        <v>12</v>
      </c>
      <c r="C10" s="12">
        <v>338</v>
      </c>
      <c r="D10" s="12">
        <v>510</v>
      </c>
      <c r="E10" s="12">
        <v>427</v>
      </c>
      <c r="F10" s="12">
        <v>423</v>
      </c>
      <c r="G10" s="12">
        <v>462</v>
      </c>
      <c r="H10" s="12">
        <v>420</v>
      </c>
      <c r="I10" s="13">
        <v>441</v>
      </c>
      <c r="J10" s="12">
        <v>384</v>
      </c>
      <c r="K10" s="12">
        <v>447</v>
      </c>
      <c r="L10" s="12">
        <v>450</v>
      </c>
      <c r="M10" s="12">
        <v>519</v>
      </c>
      <c r="N10" s="12">
        <v>467</v>
      </c>
      <c r="O10" s="12">
        <v>431</v>
      </c>
      <c r="P10" s="13">
        <v>427</v>
      </c>
      <c r="Q10" s="12">
        <v>378</v>
      </c>
      <c r="R10" s="12">
        <v>492</v>
      </c>
      <c r="S10" s="12">
        <v>391</v>
      </c>
      <c r="T10" s="12">
        <v>337</v>
      </c>
      <c r="U10" s="12">
        <v>473</v>
      </c>
      <c r="V10" s="12">
        <v>494</v>
      </c>
      <c r="W10" s="13">
        <v>463</v>
      </c>
      <c r="X10" s="12">
        <v>419</v>
      </c>
      <c r="Y10" s="12">
        <v>571</v>
      </c>
      <c r="Z10" s="12">
        <v>496</v>
      </c>
      <c r="AA10" s="12">
        <v>351</v>
      </c>
      <c r="AB10" s="12">
        <v>474</v>
      </c>
      <c r="AC10" s="12">
        <v>438</v>
      </c>
      <c r="AD10" s="13">
        <v>430</v>
      </c>
      <c r="AE10" s="12">
        <v>387</v>
      </c>
      <c r="AF10" s="12">
        <v>439</v>
      </c>
      <c r="AG10" s="12">
        <v>445</v>
      </c>
      <c r="AH10" s="24"/>
    </row>
    <row r="11" spans="1:34" x14ac:dyDescent="0.25">
      <c r="A11" s="15"/>
      <c r="B11" s="14" t="s">
        <v>15</v>
      </c>
      <c r="C11" s="4">
        <v>5</v>
      </c>
      <c r="D11" s="4">
        <v>3</v>
      </c>
      <c r="E11" s="4">
        <v>7</v>
      </c>
      <c r="F11" s="4">
        <v>4</v>
      </c>
      <c r="G11" s="4">
        <v>2</v>
      </c>
      <c r="H11" s="4">
        <v>4</v>
      </c>
      <c r="I11" s="9">
        <v>6</v>
      </c>
      <c r="J11" s="4">
        <v>6</v>
      </c>
      <c r="K11" s="4">
        <v>5</v>
      </c>
      <c r="L11" s="4">
        <v>3</v>
      </c>
      <c r="M11" s="4">
        <v>9</v>
      </c>
      <c r="N11" s="4">
        <v>3</v>
      </c>
      <c r="O11" s="4">
        <v>3</v>
      </c>
      <c r="P11" s="9">
        <v>4</v>
      </c>
      <c r="Q11" s="4">
        <v>9</v>
      </c>
      <c r="R11" s="4">
        <v>7</v>
      </c>
      <c r="S11" s="4">
        <v>1</v>
      </c>
      <c r="T11" s="4">
        <v>1</v>
      </c>
      <c r="U11" s="4">
        <v>3</v>
      </c>
      <c r="V11" s="4">
        <v>1</v>
      </c>
      <c r="W11" s="9">
        <v>3</v>
      </c>
      <c r="X11" s="4">
        <v>4</v>
      </c>
      <c r="Y11" s="4">
        <v>7</v>
      </c>
      <c r="Z11" s="4">
        <v>6</v>
      </c>
      <c r="AA11" s="4">
        <v>5</v>
      </c>
      <c r="AB11" s="4">
        <v>4</v>
      </c>
      <c r="AC11" s="4">
        <v>1</v>
      </c>
      <c r="AD11" s="9">
        <v>5</v>
      </c>
      <c r="AE11" s="4">
        <v>6</v>
      </c>
      <c r="AF11" s="4">
        <v>3</v>
      </c>
      <c r="AG11" s="4">
        <v>3</v>
      </c>
      <c r="AH11" s="24"/>
    </row>
    <row r="12" spans="1:34" ht="15.75" thickBot="1" x14ac:dyDescent="0.3">
      <c r="A12" s="15"/>
      <c r="B12" s="14" t="s">
        <v>79</v>
      </c>
      <c r="C12" s="34">
        <f>C11/C10*100</f>
        <v>1.4792899408284024</v>
      </c>
      <c r="D12" s="34">
        <f t="shared" ref="D12:AG12" si="1">D11/D10*100</f>
        <v>0.58823529411764708</v>
      </c>
      <c r="E12" s="34">
        <f t="shared" si="1"/>
        <v>1.639344262295082</v>
      </c>
      <c r="F12" s="34">
        <f t="shared" si="1"/>
        <v>0.94562647754137119</v>
      </c>
      <c r="G12" s="34">
        <f t="shared" si="1"/>
        <v>0.4329004329004329</v>
      </c>
      <c r="H12" s="34">
        <f t="shared" si="1"/>
        <v>0.95238095238095244</v>
      </c>
      <c r="I12" s="35">
        <f t="shared" si="1"/>
        <v>1.3605442176870748</v>
      </c>
      <c r="J12" s="34">
        <f t="shared" si="1"/>
        <v>1.5625</v>
      </c>
      <c r="K12" s="34">
        <f t="shared" si="1"/>
        <v>1.1185682326621924</v>
      </c>
      <c r="L12" s="34">
        <f t="shared" si="1"/>
        <v>0.66666666666666674</v>
      </c>
      <c r="M12" s="34">
        <f t="shared" si="1"/>
        <v>1.7341040462427744</v>
      </c>
      <c r="N12" s="34">
        <f t="shared" si="1"/>
        <v>0.64239828693790146</v>
      </c>
      <c r="O12" s="34">
        <f t="shared" si="1"/>
        <v>0.6960556844547563</v>
      </c>
      <c r="P12" s="35">
        <f t="shared" si="1"/>
        <v>0.93676814988290402</v>
      </c>
      <c r="Q12" s="34">
        <f t="shared" si="1"/>
        <v>2.3809523809523809</v>
      </c>
      <c r="R12" s="34">
        <f t="shared" si="1"/>
        <v>1.4227642276422763</v>
      </c>
      <c r="S12" s="34">
        <f t="shared" si="1"/>
        <v>0.25575447570332482</v>
      </c>
      <c r="T12" s="34">
        <f t="shared" si="1"/>
        <v>0.29673590504451042</v>
      </c>
      <c r="U12" s="34">
        <f t="shared" si="1"/>
        <v>0.63424947145877375</v>
      </c>
      <c r="V12" s="34">
        <f t="shared" si="1"/>
        <v>0.20242914979757085</v>
      </c>
      <c r="W12" s="35">
        <f t="shared" si="1"/>
        <v>0.64794816414686829</v>
      </c>
      <c r="X12" s="34">
        <f t="shared" si="1"/>
        <v>0.95465393794749409</v>
      </c>
      <c r="Y12" s="34">
        <f t="shared" si="1"/>
        <v>1.2259194395796849</v>
      </c>
      <c r="Z12" s="34">
        <f t="shared" si="1"/>
        <v>1.2096774193548387</v>
      </c>
      <c r="AA12" s="34">
        <f t="shared" si="1"/>
        <v>1.4245014245014245</v>
      </c>
      <c r="AB12" s="34">
        <f t="shared" si="1"/>
        <v>0.8438818565400843</v>
      </c>
      <c r="AC12" s="34">
        <f t="shared" si="1"/>
        <v>0.22831050228310501</v>
      </c>
      <c r="AD12" s="35">
        <f t="shared" si="1"/>
        <v>1.1627906976744187</v>
      </c>
      <c r="AE12" s="34">
        <f t="shared" si="1"/>
        <v>1.5503875968992249</v>
      </c>
      <c r="AF12" s="34">
        <f t="shared" si="1"/>
        <v>0.68337129840546695</v>
      </c>
      <c r="AG12" s="34">
        <f t="shared" si="1"/>
        <v>0.6741573033707865</v>
      </c>
      <c r="AH12" s="24"/>
    </row>
    <row r="13" spans="1:34" ht="15.75" thickBot="1" x14ac:dyDescent="0.3">
      <c r="A13" s="5" t="s">
        <v>13</v>
      </c>
      <c r="B13" s="6"/>
      <c r="C13" s="6"/>
      <c r="D13" s="6"/>
      <c r="E13" s="6"/>
      <c r="F13" s="6"/>
      <c r="G13" s="6"/>
      <c r="H13" s="6"/>
      <c r="I13" s="31"/>
      <c r="J13" s="6"/>
      <c r="K13" s="6"/>
      <c r="L13" s="6"/>
      <c r="M13" s="6"/>
      <c r="N13" s="6"/>
      <c r="O13" s="6"/>
      <c r="P13" s="31"/>
      <c r="Q13" s="6"/>
      <c r="R13" s="6"/>
      <c r="S13" s="6"/>
      <c r="T13" s="6"/>
      <c r="U13" s="6"/>
      <c r="V13" s="6"/>
      <c r="W13" s="31"/>
      <c r="X13" s="6"/>
      <c r="Y13" s="6"/>
      <c r="Z13" s="6"/>
      <c r="AA13" s="6"/>
      <c r="AB13" s="6"/>
      <c r="AC13" s="6"/>
      <c r="AD13" s="31"/>
      <c r="AE13" s="6"/>
      <c r="AF13" s="6"/>
      <c r="AG13" s="6"/>
      <c r="AH13" s="24"/>
    </row>
    <row r="14" spans="1:34" x14ac:dyDescent="0.25">
      <c r="A14" s="7"/>
      <c r="B14" s="16" t="s">
        <v>11</v>
      </c>
      <c r="C14" s="12">
        <v>0</v>
      </c>
      <c r="D14" s="12">
        <v>1551</v>
      </c>
      <c r="E14" s="12">
        <v>1198</v>
      </c>
      <c r="F14" s="12">
        <v>1222</v>
      </c>
      <c r="G14" s="12">
        <v>1121</v>
      </c>
      <c r="H14" s="12">
        <v>1172</v>
      </c>
      <c r="I14" s="13">
        <v>0</v>
      </c>
      <c r="J14" s="12">
        <v>0</v>
      </c>
      <c r="K14" s="12">
        <v>1751</v>
      </c>
      <c r="L14" s="12">
        <v>1466</v>
      </c>
      <c r="M14" s="12">
        <v>603</v>
      </c>
      <c r="N14" s="12">
        <v>1367</v>
      </c>
      <c r="O14" s="12">
        <v>1457</v>
      </c>
      <c r="P14" s="13">
        <v>0</v>
      </c>
      <c r="Q14" s="12">
        <v>0</v>
      </c>
      <c r="R14" s="12">
        <v>1753</v>
      </c>
      <c r="S14" s="12">
        <v>1246</v>
      </c>
      <c r="T14" s="12">
        <v>0</v>
      </c>
      <c r="U14" s="12">
        <v>1429</v>
      </c>
      <c r="V14" s="12">
        <v>1247</v>
      </c>
      <c r="W14" s="13">
        <v>0</v>
      </c>
      <c r="X14" s="12">
        <v>0</v>
      </c>
      <c r="Y14" s="12">
        <v>1539</v>
      </c>
      <c r="Z14" s="12">
        <v>1076</v>
      </c>
      <c r="AA14" s="12">
        <v>0</v>
      </c>
      <c r="AB14" s="12">
        <v>1138</v>
      </c>
      <c r="AC14" s="12">
        <v>958</v>
      </c>
      <c r="AD14" s="13">
        <v>0</v>
      </c>
      <c r="AE14" s="12">
        <v>0</v>
      </c>
      <c r="AF14" s="12">
        <v>1275</v>
      </c>
      <c r="AG14" s="12">
        <v>881</v>
      </c>
      <c r="AH14" s="24"/>
    </row>
    <row r="15" spans="1:34" x14ac:dyDescent="0.25">
      <c r="A15" s="15"/>
      <c r="B15" s="14" t="s">
        <v>14</v>
      </c>
      <c r="C15" s="4">
        <v>0</v>
      </c>
      <c r="D15" s="4">
        <v>25</v>
      </c>
      <c r="E15" s="4">
        <v>15</v>
      </c>
      <c r="F15" s="4">
        <v>22</v>
      </c>
      <c r="G15" s="4">
        <v>17</v>
      </c>
      <c r="H15" s="4">
        <v>18</v>
      </c>
      <c r="I15" s="9">
        <v>0</v>
      </c>
      <c r="J15" s="4">
        <v>0</v>
      </c>
      <c r="K15" s="4">
        <v>19</v>
      </c>
      <c r="L15" s="4">
        <v>20</v>
      </c>
      <c r="M15" s="4">
        <v>9</v>
      </c>
      <c r="N15" s="4">
        <v>18</v>
      </c>
      <c r="O15" s="4">
        <v>20</v>
      </c>
      <c r="P15" s="9">
        <v>0</v>
      </c>
      <c r="Q15" s="4">
        <v>0</v>
      </c>
      <c r="R15" s="4">
        <v>23</v>
      </c>
      <c r="S15" s="4">
        <v>7</v>
      </c>
      <c r="T15" s="4">
        <v>0</v>
      </c>
      <c r="U15" s="4">
        <v>12</v>
      </c>
      <c r="V15" s="4">
        <v>17</v>
      </c>
      <c r="W15" s="9">
        <v>0</v>
      </c>
      <c r="X15" s="4">
        <v>0</v>
      </c>
      <c r="Y15" s="4">
        <v>34</v>
      </c>
      <c r="Z15" s="4">
        <v>17</v>
      </c>
      <c r="AA15" s="4">
        <v>0</v>
      </c>
      <c r="AB15" s="4">
        <v>17</v>
      </c>
      <c r="AC15" s="4">
        <v>10</v>
      </c>
      <c r="AD15" s="9">
        <v>0</v>
      </c>
      <c r="AE15" s="4">
        <v>0</v>
      </c>
      <c r="AF15" s="4">
        <v>21</v>
      </c>
      <c r="AG15" s="4">
        <v>11</v>
      </c>
      <c r="AH15" s="24"/>
    </row>
    <row r="16" spans="1:34" ht="15.75" thickBot="1" x14ac:dyDescent="0.3">
      <c r="A16" s="15"/>
      <c r="B16" s="14" t="s">
        <v>79</v>
      </c>
      <c r="C16" s="34">
        <v>0</v>
      </c>
      <c r="D16" s="34">
        <f>D15/D14*100</f>
        <v>1.6118633139909737</v>
      </c>
      <c r="E16" s="34">
        <f t="shared" ref="E16:AG16" si="2">E15/E14*100</f>
        <v>1.2520868113522539</v>
      </c>
      <c r="F16" s="34">
        <f t="shared" si="2"/>
        <v>1.800327332242226</v>
      </c>
      <c r="G16" s="34">
        <f t="shared" si="2"/>
        <v>1.5165031222123104</v>
      </c>
      <c r="H16" s="34">
        <f t="shared" si="2"/>
        <v>1.5358361774744027</v>
      </c>
      <c r="I16" s="35">
        <v>0</v>
      </c>
      <c r="J16" s="34">
        <v>0</v>
      </c>
      <c r="K16" s="34">
        <f t="shared" si="2"/>
        <v>1.0850942318675043</v>
      </c>
      <c r="L16" s="34">
        <f t="shared" si="2"/>
        <v>1.3642564802182811</v>
      </c>
      <c r="M16" s="34">
        <f t="shared" si="2"/>
        <v>1.4925373134328357</v>
      </c>
      <c r="N16" s="34">
        <f t="shared" si="2"/>
        <v>1.3167520117044622</v>
      </c>
      <c r="O16" s="34">
        <f t="shared" si="2"/>
        <v>1.3726835964310227</v>
      </c>
      <c r="P16" s="35">
        <v>0</v>
      </c>
      <c r="Q16" s="34">
        <v>0</v>
      </c>
      <c r="R16" s="34">
        <f t="shared" si="2"/>
        <v>1.3120365088419852</v>
      </c>
      <c r="S16" s="34">
        <f t="shared" si="2"/>
        <v>0.5617977528089888</v>
      </c>
      <c r="T16" s="34">
        <v>0</v>
      </c>
      <c r="U16" s="34">
        <f t="shared" si="2"/>
        <v>0.83974807557732678</v>
      </c>
      <c r="V16" s="34">
        <f t="shared" si="2"/>
        <v>1.36327185244587</v>
      </c>
      <c r="W16" s="35">
        <v>0</v>
      </c>
      <c r="X16" s="34">
        <v>0</v>
      </c>
      <c r="Y16" s="34">
        <f t="shared" si="2"/>
        <v>2.2092267706302793</v>
      </c>
      <c r="Z16" s="34">
        <f t="shared" si="2"/>
        <v>1.5799256505576207</v>
      </c>
      <c r="AA16" s="34">
        <v>0</v>
      </c>
      <c r="AB16" s="34">
        <f t="shared" si="2"/>
        <v>1.4938488576449911</v>
      </c>
      <c r="AC16" s="34">
        <f t="shared" si="2"/>
        <v>1.0438413361169103</v>
      </c>
      <c r="AD16" s="35">
        <v>0</v>
      </c>
      <c r="AE16" s="34">
        <v>0</v>
      </c>
      <c r="AF16" s="34">
        <f t="shared" si="2"/>
        <v>1.6470588235294119</v>
      </c>
      <c r="AG16" s="34">
        <f t="shared" si="2"/>
        <v>1.2485811577752552</v>
      </c>
      <c r="AH16" s="24"/>
    </row>
    <row r="17" spans="1:34" x14ac:dyDescent="0.25">
      <c r="A17" s="7"/>
      <c r="B17" s="16" t="s">
        <v>12</v>
      </c>
      <c r="C17" s="12">
        <v>0</v>
      </c>
      <c r="D17" s="12">
        <v>1151</v>
      </c>
      <c r="E17" s="12">
        <v>1033</v>
      </c>
      <c r="F17" s="12">
        <v>996</v>
      </c>
      <c r="G17" s="12">
        <v>1047</v>
      </c>
      <c r="H17" s="12">
        <v>1079</v>
      </c>
      <c r="I17" s="13">
        <v>0</v>
      </c>
      <c r="J17" s="12">
        <v>0</v>
      </c>
      <c r="K17" s="12">
        <v>1241</v>
      </c>
      <c r="L17" s="12">
        <v>1125</v>
      </c>
      <c r="M17" s="12">
        <v>417</v>
      </c>
      <c r="N17" s="12">
        <v>1150</v>
      </c>
      <c r="O17" s="12">
        <v>1171</v>
      </c>
      <c r="P17" s="13">
        <v>0</v>
      </c>
      <c r="Q17" s="12">
        <v>0</v>
      </c>
      <c r="R17" s="12">
        <v>1232</v>
      </c>
      <c r="S17" s="12">
        <v>1096</v>
      </c>
      <c r="T17" s="12">
        <v>0</v>
      </c>
      <c r="U17" s="12">
        <v>1136</v>
      </c>
      <c r="V17" s="12">
        <v>1107</v>
      </c>
      <c r="W17" s="13">
        <v>0</v>
      </c>
      <c r="X17" s="12">
        <v>0</v>
      </c>
      <c r="Y17" s="12">
        <v>1368</v>
      </c>
      <c r="Z17" s="12">
        <v>1198</v>
      </c>
      <c r="AA17" s="12">
        <v>0</v>
      </c>
      <c r="AB17" s="12">
        <v>1181</v>
      </c>
      <c r="AC17" s="12">
        <v>1149</v>
      </c>
      <c r="AD17" s="13">
        <v>0</v>
      </c>
      <c r="AE17" s="12">
        <v>0</v>
      </c>
      <c r="AF17" s="12">
        <v>1281</v>
      </c>
      <c r="AG17" s="12">
        <v>1141</v>
      </c>
      <c r="AH17" s="24"/>
    </row>
    <row r="18" spans="1:34" x14ac:dyDescent="0.25">
      <c r="A18" s="15"/>
      <c r="B18" s="14" t="s">
        <v>15</v>
      </c>
      <c r="C18" s="4">
        <v>0</v>
      </c>
      <c r="D18" s="4">
        <v>10</v>
      </c>
      <c r="E18" s="4">
        <v>4</v>
      </c>
      <c r="F18" s="4">
        <v>9</v>
      </c>
      <c r="G18" s="4">
        <v>3</v>
      </c>
      <c r="H18" s="4">
        <v>6</v>
      </c>
      <c r="I18" s="9">
        <v>0</v>
      </c>
      <c r="J18" s="4">
        <v>0</v>
      </c>
      <c r="K18" s="4">
        <v>17</v>
      </c>
      <c r="L18" s="4">
        <v>6</v>
      </c>
      <c r="M18" s="4">
        <v>2</v>
      </c>
      <c r="N18" s="4">
        <v>2</v>
      </c>
      <c r="O18" s="4">
        <v>14</v>
      </c>
      <c r="P18" s="9">
        <v>0</v>
      </c>
      <c r="Q18" s="4">
        <v>0</v>
      </c>
      <c r="R18" s="4">
        <v>11</v>
      </c>
      <c r="S18" s="4">
        <v>4</v>
      </c>
      <c r="T18" s="4">
        <v>0</v>
      </c>
      <c r="U18" s="4">
        <v>5</v>
      </c>
      <c r="V18" s="4">
        <v>9</v>
      </c>
      <c r="W18" s="9">
        <v>0</v>
      </c>
      <c r="X18" s="4">
        <v>0</v>
      </c>
      <c r="Y18" s="4">
        <v>12</v>
      </c>
      <c r="Z18" s="4">
        <v>11</v>
      </c>
      <c r="AA18" s="4">
        <v>0</v>
      </c>
      <c r="AB18" s="4">
        <v>8</v>
      </c>
      <c r="AC18" s="4">
        <v>5</v>
      </c>
      <c r="AD18" s="9">
        <v>0</v>
      </c>
      <c r="AE18" s="4">
        <v>0</v>
      </c>
      <c r="AF18" s="4">
        <v>20</v>
      </c>
      <c r="AG18" s="4">
        <v>5</v>
      </c>
      <c r="AH18" s="24"/>
    </row>
    <row r="19" spans="1:34" ht="15.75" thickBot="1" x14ac:dyDescent="0.3">
      <c r="A19" s="15"/>
      <c r="B19" s="14" t="s">
        <v>79</v>
      </c>
      <c r="C19" s="34">
        <v>0</v>
      </c>
      <c r="D19" s="34">
        <f>D18/D17*100</f>
        <v>0.86880973066898359</v>
      </c>
      <c r="E19" s="34">
        <f t="shared" ref="E19:AG19" si="3">E18/E17*100</f>
        <v>0.38722168441432719</v>
      </c>
      <c r="F19" s="34">
        <f t="shared" si="3"/>
        <v>0.90361445783132521</v>
      </c>
      <c r="G19" s="34">
        <f t="shared" si="3"/>
        <v>0.28653295128939826</v>
      </c>
      <c r="H19" s="34">
        <f t="shared" si="3"/>
        <v>0.55607043558850788</v>
      </c>
      <c r="I19" s="35">
        <v>0</v>
      </c>
      <c r="J19" s="34">
        <v>0</v>
      </c>
      <c r="K19" s="34">
        <f t="shared" si="3"/>
        <v>1.3698630136986301</v>
      </c>
      <c r="L19" s="34">
        <f t="shared" si="3"/>
        <v>0.53333333333333333</v>
      </c>
      <c r="M19" s="34">
        <f t="shared" si="3"/>
        <v>0.47961630695443641</v>
      </c>
      <c r="N19" s="34">
        <f t="shared" si="3"/>
        <v>0.17391304347826086</v>
      </c>
      <c r="O19" s="34">
        <f t="shared" si="3"/>
        <v>1.1955593509820666</v>
      </c>
      <c r="P19" s="35">
        <v>0</v>
      </c>
      <c r="Q19" s="34">
        <v>0</v>
      </c>
      <c r="R19" s="34">
        <f t="shared" si="3"/>
        <v>0.89285714285714279</v>
      </c>
      <c r="S19" s="34">
        <f t="shared" si="3"/>
        <v>0.36496350364963503</v>
      </c>
      <c r="T19" s="34">
        <v>0</v>
      </c>
      <c r="U19" s="34">
        <f t="shared" si="3"/>
        <v>0.44014084507042256</v>
      </c>
      <c r="V19" s="34">
        <f t="shared" si="3"/>
        <v>0.81300813008130091</v>
      </c>
      <c r="W19" s="35">
        <v>0</v>
      </c>
      <c r="X19" s="34">
        <v>0</v>
      </c>
      <c r="Y19" s="34">
        <f t="shared" si="3"/>
        <v>0.8771929824561403</v>
      </c>
      <c r="Z19" s="34">
        <f t="shared" si="3"/>
        <v>0.91819699499165275</v>
      </c>
      <c r="AA19" s="34">
        <v>0</v>
      </c>
      <c r="AB19" s="34">
        <f t="shared" si="3"/>
        <v>0.67739204064352243</v>
      </c>
      <c r="AC19" s="34">
        <f t="shared" si="3"/>
        <v>0.4351610095735422</v>
      </c>
      <c r="AD19" s="35">
        <v>0</v>
      </c>
      <c r="AE19" s="34">
        <v>0</v>
      </c>
      <c r="AF19" s="34">
        <f t="shared" si="3"/>
        <v>1.5612802498048399</v>
      </c>
      <c r="AG19" s="34">
        <f t="shared" si="3"/>
        <v>0.43821209465381245</v>
      </c>
      <c r="AH19" s="24"/>
    </row>
    <row r="20" spans="1:34" x14ac:dyDescent="0.25">
      <c r="A20" s="7" t="s">
        <v>17</v>
      </c>
      <c r="B20" s="16" t="s">
        <v>18</v>
      </c>
      <c r="C20" s="12">
        <f>SUM(C7,C14)</f>
        <v>322</v>
      </c>
      <c r="D20" s="12">
        <f>SUM(D7,D14)</f>
        <v>1933</v>
      </c>
      <c r="E20" s="12">
        <f t="shared" ref="E20:AG20" si="4">SUM(E7,E14)</f>
        <v>1530</v>
      </c>
      <c r="F20" s="12">
        <f t="shared" si="4"/>
        <v>1557</v>
      </c>
      <c r="G20" s="12">
        <f t="shared" si="4"/>
        <v>1467</v>
      </c>
      <c r="H20" s="12">
        <f t="shared" si="4"/>
        <v>1577</v>
      </c>
      <c r="I20" s="13">
        <f t="shared" si="4"/>
        <v>414</v>
      </c>
      <c r="J20" s="12">
        <f t="shared" si="4"/>
        <v>452</v>
      </c>
      <c r="K20" s="12">
        <f t="shared" si="4"/>
        <v>2199</v>
      </c>
      <c r="L20" s="12">
        <f t="shared" si="4"/>
        <v>1922</v>
      </c>
      <c r="M20" s="12">
        <f t="shared" si="4"/>
        <v>1008</v>
      </c>
      <c r="N20" s="12">
        <f t="shared" si="4"/>
        <v>1716</v>
      </c>
      <c r="O20" s="12">
        <f t="shared" si="4"/>
        <v>1770</v>
      </c>
      <c r="P20" s="13">
        <f t="shared" si="4"/>
        <v>387</v>
      </c>
      <c r="Q20" s="12">
        <f t="shared" si="4"/>
        <v>391</v>
      </c>
      <c r="R20" s="12">
        <f t="shared" si="4"/>
        <v>2112</v>
      </c>
      <c r="S20" s="12">
        <f t="shared" si="4"/>
        <v>1564</v>
      </c>
      <c r="T20" s="12">
        <f t="shared" si="4"/>
        <v>300</v>
      </c>
      <c r="U20" s="12">
        <f t="shared" si="4"/>
        <v>1756</v>
      </c>
      <c r="V20" s="12">
        <f t="shared" si="4"/>
        <v>1617</v>
      </c>
      <c r="W20" s="13">
        <f t="shared" si="4"/>
        <v>358</v>
      </c>
      <c r="X20" s="12">
        <f t="shared" si="4"/>
        <v>398</v>
      </c>
      <c r="Y20" s="12">
        <f t="shared" si="4"/>
        <v>1904</v>
      </c>
      <c r="Z20" s="12">
        <f t="shared" si="4"/>
        <v>1391</v>
      </c>
      <c r="AA20" s="12">
        <f t="shared" si="4"/>
        <v>199</v>
      </c>
      <c r="AB20" s="12">
        <f t="shared" si="4"/>
        <v>1415</v>
      </c>
      <c r="AC20" s="12">
        <f t="shared" si="4"/>
        <v>1221</v>
      </c>
      <c r="AD20" s="13">
        <f t="shared" si="4"/>
        <v>276</v>
      </c>
      <c r="AE20" s="12">
        <f t="shared" si="4"/>
        <v>212</v>
      </c>
      <c r="AF20" s="12">
        <f t="shared" si="4"/>
        <v>1536</v>
      </c>
      <c r="AG20" s="12">
        <f t="shared" si="4"/>
        <v>1095</v>
      </c>
      <c r="AH20" s="24"/>
    </row>
    <row r="21" spans="1:34" x14ac:dyDescent="0.25">
      <c r="A21" s="15" t="s">
        <v>19</v>
      </c>
      <c r="B21" s="14" t="s">
        <v>21</v>
      </c>
      <c r="C21" s="4">
        <f t="shared" ref="C21:I21" si="5">SUM(C8,C15)</f>
        <v>9</v>
      </c>
      <c r="D21" s="4">
        <f>SUM(D8,D15)</f>
        <v>36</v>
      </c>
      <c r="E21" s="4">
        <f t="shared" si="5"/>
        <v>27</v>
      </c>
      <c r="F21" s="4">
        <f t="shared" si="5"/>
        <v>40</v>
      </c>
      <c r="G21" s="4">
        <f t="shared" si="5"/>
        <v>35</v>
      </c>
      <c r="H21" s="4">
        <f t="shared" si="5"/>
        <v>30</v>
      </c>
      <c r="I21" s="9">
        <f t="shared" si="5"/>
        <v>10</v>
      </c>
      <c r="J21" s="4">
        <f t="shared" ref="J21:P21" si="6">SUM(J8,J15)</f>
        <v>15</v>
      </c>
      <c r="K21" s="4">
        <f t="shared" si="6"/>
        <v>29</v>
      </c>
      <c r="L21" s="4">
        <f t="shared" si="6"/>
        <v>36</v>
      </c>
      <c r="M21" s="4">
        <f t="shared" si="6"/>
        <v>21</v>
      </c>
      <c r="N21" s="4">
        <f t="shared" si="6"/>
        <v>30</v>
      </c>
      <c r="O21" s="4">
        <f t="shared" si="6"/>
        <v>25</v>
      </c>
      <c r="P21" s="9">
        <f t="shared" si="6"/>
        <v>15</v>
      </c>
      <c r="Q21" s="4">
        <f t="shared" ref="Q21:W21" si="7">SUM(Q8,Q15)</f>
        <v>5</v>
      </c>
      <c r="R21" s="4">
        <f t="shared" si="7"/>
        <v>30</v>
      </c>
      <c r="S21" s="4">
        <f t="shared" si="7"/>
        <v>14</v>
      </c>
      <c r="T21" s="4">
        <f t="shared" si="7"/>
        <v>6</v>
      </c>
      <c r="U21" s="4">
        <f t="shared" si="7"/>
        <v>22</v>
      </c>
      <c r="V21" s="4">
        <f t="shared" si="7"/>
        <v>25</v>
      </c>
      <c r="W21" s="9">
        <f t="shared" si="7"/>
        <v>8</v>
      </c>
      <c r="X21" s="4">
        <f t="shared" ref="X21:AD21" si="8">SUM(X8,X15)</f>
        <v>6</v>
      </c>
      <c r="Y21" s="4">
        <f t="shared" si="8"/>
        <v>44</v>
      </c>
      <c r="Z21" s="4">
        <f t="shared" si="8"/>
        <v>30</v>
      </c>
      <c r="AA21" s="4">
        <f t="shared" si="8"/>
        <v>8</v>
      </c>
      <c r="AB21" s="4">
        <f t="shared" si="8"/>
        <v>24</v>
      </c>
      <c r="AC21" s="4">
        <f t="shared" si="8"/>
        <v>16</v>
      </c>
      <c r="AD21" s="9">
        <f t="shared" si="8"/>
        <v>11</v>
      </c>
      <c r="AE21" s="4">
        <f t="shared" ref="AE21:AG21" si="9">SUM(AE8,AE15)</f>
        <v>5</v>
      </c>
      <c r="AF21" s="4">
        <f t="shared" si="9"/>
        <v>29</v>
      </c>
      <c r="AG21" s="4">
        <f t="shared" si="9"/>
        <v>21</v>
      </c>
      <c r="AH21" s="24"/>
    </row>
    <row r="22" spans="1:34" ht="15.75" thickBot="1" x14ac:dyDescent="0.3">
      <c r="A22" s="15"/>
      <c r="B22" s="14" t="s">
        <v>79</v>
      </c>
      <c r="C22" s="34">
        <f>C21/C20*100</f>
        <v>2.7950310559006213</v>
      </c>
      <c r="D22" s="34">
        <f>D21/D20*100</f>
        <v>1.8623900672529745</v>
      </c>
      <c r="E22" s="34">
        <f t="shared" ref="E22:AG22" si="10">E21/E20*100</f>
        <v>1.7647058823529411</v>
      </c>
      <c r="F22" s="34">
        <f t="shared" si="10"/>
        <v>2.5690430314707768</v>
      </c>
      <c r="G22" s="34">
        <f t="shared" si="10"/>
        <v>2.3858214042263124</v>
      </c>
      <c r="H22" s="34">
        <f t="shared" si="10"/>
        <v>1.9023462270133165</v>
      </c>
      <c r="I22" s="35">
        <f t="shared" si="10"/>
        <v>2.4154589371980677</v>
      </c>
      <c r="J22" s="34">
        <f t="shared" si="10"/>
        <v>3.3185840707964607</v>
      </c>
      <c r="K22" s="34">
        <f t="shared" si="10"/>
        <v>1.3187812642110048</v>
      </c>
      <c r="L22" s="34">
        <f t="shared" si="10"/>
        <v>1.8730489073881373</v>
      </c>
      <c r="M22" s="34">
        <f t="shared" si="10"/>
        <v>2.083333333333333</v>
      </c>
      <c r="N22" s="34">
        <f t="shared" si="10"/>
        <v>1.7482517482517483</v>
      </c>
      <c r="O22" s="34">
        <f t="shared" si="10"/>
        <v>1.4124293785310735</v>
      </c>
      <c r="P22" s="35">
        <f t="shared" si="10"/>
        <v>3.8759689922480618</v>
      </c>
      <c r="Q22" s="34">
        <f t="shared" si="10"/>
        <v>1.2787723785166241</v>
      </c>
      <c r="R22" s="34">
        <f t="shared" si="10"/>
        <v>1.4204545454545454</v>
      </c>
      <c r="S22" s="34">
        <f t="shared" si="10"/>
        <v>0.8951406649616368</v>
      </c>
      <c r="T22" s="34">
        <f t="shared" si="10"/>
        <v>2</v>
      </c>
      <c r="U22" s="34">
        <f t="shared" si="10"/>
        <v>1.2528473804100226</v>
      </c>
      <c r="V22" s="34">
        <f t="shared" si="10"/>
        <v>1.5460729746444033</v>
      </c>
      <c r="W22" s="35">
        <f t="shared" si="10"/>
        <v>2.2346368715083798</v>
      </c>
      <c r="X22" s="34">
        <f t="shared" si="10"/>
        <v>1.5075376884422109</v>
      </c>
      <c r="Y22" s="34">
        <f t="shared" si="10"/>
        <v>2.3109243697478994</v>
      </c>
      <c r="Z22" s="34">
        <f t="shared" si="10"/>
        <v>2.1567217828900072</v>
      </c>
      <c r="AA22" s="34">
        <f t="shared" si="10"/>
        <v>4.0201005025125625</v>
      </c>
      <c r="AB22" s="34">
        <f t="shared" si="10"/>
        <v>1.6961130742049468</v>
      </c>
      <c r="AC22" s="34">
        <f t="shared" si="10"/>
        <v>1.3104013104013106</v>
      </c>
      <c r="AD22" s="35">
        <f t="shared" si="10"/>
        <v>3.9855072463768111</v>
      </c>
      <c r="AE22" s="34">
        <f t="shared" si="10"/>
        <v>2.358490566037736</v>
      </c>
      <c r="AF22" s="34">
        <f t="shared" si="10"/>
        <v>1.8880208333333333</v>
      </c>
      <c r="AG22" s="34">
        <f t="shared" si="10"/>
        <v>1.9178082191780823</v>
      </c>
      <c r="AH22" s="24"/>
    </row>
    <row r="23" spans="1:34" x14ac:dyDescent="0.25">
      <c r="A23" s="7" t="s">
        <v>20</v>
      </c>
      <c r="B23" s="16" t="s">
        <v>18</v>
      </c>
      <c r="C23" s="12">
        <f>SUM(C10,C17)</f>
        <v>338</v>
      </c>
      <c r="D23" s="12">
        <f>SUM(D10,D17)</f>
        <v>1661</v>
      </c>
      <c r="E23" s="12">
        <f t="shared" ref="E23:AG23" si="11">SUM(E10,E17)</f>
        <v>1460</v>
      </c>
      <c r="F23" s="12">
        <f t="shared" si="11"/>
        <v>1419</v>
      </c>
      <c r="G23" s="12">
        <f t="shared" si="11"/>
        <v>1509</v>
      </c>
      <c r="H23" s="12">
        <f t="shared" si="11"/>
        <v>1499</v>
      </c>
      <c r="I23" s="13">
        <f t="shared" si="11"/>
        <v>441</v>
      </c>
      <c r="J23" s="12">
        <f t="shared" si="11"/>
        <v>384</v>
      </c>
      <c r="K23" s="12">
        <f t="shared" si="11"/>
        <v>1688</v>
      </c>
      <c r="L23" s="12">
        <f t="shared" si="11"/>
        <v>1575</v>
      </c>
      <c r="M23" s="12">
        <f t="shared" si="11"/>
        <v>936</v>
      </c>
      <c r="N23" s="12">
        <f t="shared" si="11"/>
        <v>1617</v>
      </c>
      <c r="O23" s="12">
        <f t="shared" si="11"/>
        <v>1602</v>
      </c>
      <c r="P23" s="13">
        <f t="shared" si="11"/>
        <v>427</v>
      </c>
      <c r="Q23" s="12">
        <f t="shared" si="11"/>
        <v>378</v>
      </c>
      <c r="R23" s="12">
        <f t="shared" si="11"/>
        <v>1724</v>
      </c>
      <c r="S23" s="12">
        <f t="shared" si="11"/>
        <v>1487</v>
      </c>
      <c r="T23" s="12">
        <f t="shared" si="11"/>
        <v>337</v>
      </c>
      <c r="U23" s="12">
        <f t="shared" si="11"/>
        <v>1609</v>
      </c>
      <c r="V23" s="12">
        <f t="shared" si="11"/>
        <v>1601</v>
      </c>
      <c r="W23" s="13">
        <f t="shared" si="11"/>
        <v>463</v>
      </c>
      <c r="X23" s="12">
        <f t="shared" si="11"/>
        <v>419</v>
      </c>
      <c r="Y23" s="12">
        <f t="shared" si="11"/>
        <v>1939</v>
      </c>
      <c r="Z23" s="12">
        <f t="shared" si="11"/>
        <v>1694</v>
      </c>
      <c r="AA23" s="12">
        <f t="shared" si="11"/>
        <v>351</v>
      </c>
      <c r="AB23" s="12">
        <f t="shared" si="11"/>
        <v>1655</v>
      </c>
      <c r="AC23" s="12">
        <f t="shared" si="11"/>
        <v>1587</v>
      </c>
      <c r="AD23" s="13">
        <f t="shared" si="11"/>
        <v>430</v>
      </c>
      <c r="AE23" s="12">
        <f t="shared" si="11"/>
        <v>387</v>
      </c>
      <c r="AF23" s="12">
        <f t="shared" si="11"/>
        <v>1720</v>
      </c>
      <c r="AG23" s="12">
        <f t="shared" si="11"/>
        <v>1586</v>
      </c>
      <c r="AH23" s="24"/>
    </row>
    <row r="24" spans="1:34" x14ac:dyDescent="0.25">
      <c r="A24" s="15"/>
      <c r="B24" s="14" t="s">
        <v>21</v>
      </c>
      <c r="C24" s="4">
        <f t="shared" ref="C24:I24" si="12">SUM(C11,C18)</f>
        <v>5</v>
      </c>
      <c r="D24" s="4">
        <f>SUM(D11,D18)</f>
        <v>13</v>
      </c>
      <c r="E24" s="4">
        <f t="shared" si="12"/>
        <v>11</v>
      </c>
      <c r="F24" s="4">
        <f t="shared" si="12"/>
        <v>13</v>
      </c>
      <c r="G24" s="4">
        <f t="shared" si="12"/>
        <v>5</v>
      </c>
      <c r="H24" s="4">
        <f t="shared" si="12"/>
        <v>10</v>
      </c>
      <c r="I24" s="9">
        <f t="shared" si="12"/>
        <v>6</v>
      </c>
      <c r="J24" s="4">
        <f t="shared" ref="J24:P24" si="13">SUM(J11,J18)</f>
        <v>6</v>
      </c>
      <c r="K24" s="4">
        <f t="shared" si="13"/>
        <v>22</v>
      </c>
      <c r="L24" s="4">
        <f t="shared" si="13"/>
        <v>9</v>
      </c>
      <c r="M24" s="4">
        <f t="shared" si="13"/>
        <v>11</v>
      </c>
      <c r="N24" s="4">
        <f t="shared" si="13"/>
        <v>5</v>
      </c>
      <c r="O24" s="4">
        <f t="shared" si="13"/>
        <v>17</v>
      </c>
      <c r="P24" s="9">
        <f t="shared" si="13"/>
        <v>4</v>
      </c>
      <c r="Q24" s="4">
        <f t="shared" ref="Q24:W24" si="14">SUM(Q11,Q18)</f>
        <v>9</v>
      </c>
      <c r="R24" s="4">
        <f t="shared" si="14"/>
        <v>18</v>
      </c>
      <c r="S24" s="4">
        <f t="shared" si="14"/>
        <v>5</v>
      </c>
      <c r="T24" s="4">
        <f t="shared" si="14"/>
        <v>1</v>
      </c>
      <c r="U24" s="4">
        <f t="shared" si="14"/>
        <v>8</v>
      </c>
      <c r="V24" s="4">
        <f t="shared" si="14"/>
        <v>10</v>
      </c>
      <c r="W24" s="9">
        <f t="shared" si="14"/>
        <v>3</v>
      </c>
      <c r="X24" s="4">
        <f t="shared" ref="X24:AD24" si="15">SUM(X11,X18)</f>
        <v>4</v>
      </c>
      <c r="Y24" s="4">
        <f t="shared" si="15"/>
        <v>19</v>
      </c>
      <c r="Z24" s="4">
        <f t="shared" si="15"/>
        <v>17</v>
      </c>
      <c r="AA24" s="4">
        <f t="shared" si="15"/>
        <v>5</v>
      </c>
      <c r="AB24" s="4">
        <f t="shared" si="15"/>
        <v>12</v>
      </c>
      <c r="AC24" s="4">
        <f t="shared" si="15"/>
        <v>6</v>
      </c>
      <c r="AD24" s="9">
        <f t="shared" si="15"/>
        <v>5</v>
      </c>
      <c r="AE24" s="4">
        <f t="shared" ref="AE24:AG24" si="16">SUM(AE11,AE18)</f>
        <v>6</v>
      </c>
      <c r="AF24" s="4">
        <f t="shared" si="16"/>
        <v>23</v>
      </c>
      <c r="AG24" s="4">
        <f t="shared" si="16"/>
        <v>8</v>
      </c>
      <c r="AH24" s="24"/>
    </row>
    <row r="25" spans="1:34" ht="15.75" thickBot="1" x14ac:dyDescent="0.3">
      <c r="A25" s="36"/>
      <c r="B25" s="14" t="s">
        <v>79</v>
      </c>
      <c r="C25" s="34">
        <f>C24/C23*100</f>
        <v>1.4792899408284024</v>
      </c>
      <c r="D25" s="34">
        <f>D24/D23*100</f>
        <v>0.78266104756170995</v>
      </c>
      <c r="E25" s="34">
        <f t="shared" ref="E25:AG25" si="17">E24/E23*100</f>
        <v>0.75342465753424659</v>
      </c>
      <c r="F25" s="34">
        <f t="shared" si="17"/>
        <v>0.91613812544045115</v>
      </c>
      <c r="G25" s="34">
        <f t="shared" si="17"/>
        <v>0.33134526176275675</v>
      </c>
      <c r="H25" s="34">
        <f t="shared" si="17"/>
        <v>0.66711140760507004</v>
      </c>
      <c r="I25" s="35">
        <f t="shared" si="17"/>
        <v>1.3605442176870748</v>
      </c>
      <c r="J25" s="34">
        <f t="shared" si="17"/>
        <v>1.5625</v>
      </c>
      <c r="K25" s="34">
        <f t="shared" si="17"/>
        <v>1.3033175355450237</v>
      </c>
      <c r="L25" s="34">
        <f t="shared" si="17"/>
        <v>0.5714285714285714</v>
      </c>
      <c r="M25" s="34">
        <f t="shared" si="17"/>
        <v>1.1752136752136753</v>
      </c>
      <c r="N25" s="34">
        <f t="shared" si="17"/>
        <v>0.30921459492888065</v>
      </c>
      <c r="O25" s="34">
        <f t="shared" si="17"/>
        <v>1.0611735330836454</v>
      </c>
      <c r="P25" s="35">
        <f t="shared" si="17"/>
        <v>0.93676814988290402</v>
      </c>
      <c r="Q25" s="34">
        <f t="shared" si="17"/>
        <v>2.3809523809523809</v>
      </c>
      <c r="R25" s="34">
        <f t="shared" si="17"/>
        <v>1.0440835266821344</v>
      </c>
      <c r="S25" s="34">
        <f t="shared" si="17"/>
        <v>0.33624747814391392</v>
      </c>
      <c r="T25" s="34">
        <f t="shared" si="17"/>
        <v>0.29673590504451042</v>
      </c>
      <c r="U25" s="34">
        <f t="shared" si="17"/>
        <v>0.49720323182100679</v>
      </c>
      <c r="V25" s="34">
        <f t="shared" si="17"/>
        <v>0.62460961898813239</v>
      </c>
      <c r="W25" s="35">
        <f t="shared" si="17"/>
        <v>0.64794816414686829</v>
      </c>
      <c r="X25" s="34">
        <f t="shared" si="17"/>
        <v>0.95465393794749409</v>
      </c>
      <c r="Y25" s="34">
        <f t="shared" si="17"/>
        <v>0.97988653945332638</v>
      </c>
      <c r="Z25" s="34">
        <f t="shared" si="17"/>
        <v>1.0035419126328218</v>
      </c>
      <c r="AA25" s="34">
        <f t="shared" si="17"/>
        <v>1.4245014245014245</v>
      </c>
      <c r="AB25" s="34">
        <f t="shared" si="17"/>
        <v>0.7250755287009063</v>
      </c>
      <c r="AC25" s="34">
        <f t="shared" si="17"/>
        <v>0.3780718336483932</v>
      </c>
      <c r="AD25" s="35">
        <f t="shared" si="17"/>
        <v>1.1627906976744187</v>
      </c>
      <c r="AE25" s="34">
        <f t="shared" si="17"/>
        <v>1.5503875968992249</v>
      </c>
      <c r="AF25" s="34">
        <f t="shared" si="17"/>
        <v>1.3372093023255813</v>
      </c>
      <c r="AG25" s="34">
        <f t="shared" si="17"/>
        <v>0.50441361916771754</v>
      </c>
    </row>
    <row r="26" spans="1:34" x14ac:dyDescent="0.25">
      <c r="A26" s="40" t="s">
        <v>88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4" x14ac:dyDescent="0.25">
      <c r="A27" t="s">
        <v>87</v>
      </c>
    </row>
  </sheetData>
  <mergeCells count="7">
    <mergeCell ref="A4:B5"/>
    <mergeCell ref="AE3:AG3"/>
    <mergeCell ref="A3:B3"/>
    <mergeCell ref="C3:I3"/>
    <mergeCell ref="J3:P3"/>
    <mergeCell ref="Q3:W3"/>
    <mergeCell ref="X3:A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5E97-3BF9-4EBF-948C-77EB8295ACC2}">
  <dimension ref="A1:AG27"/>
  <sheetViews>
    <sheetView zoomScaleNormal="100" workbookViewId="0">
      <selection activeCell="I27" sqref="I27"/>
    </sheetView>
  </sheetViews>
  <sheetFormatPr baseColWidth="10" defaultRowHeight="15" x14ac:dyDescent="0.25"/>
  <cols>
    <col min="2" max="2" width="30.7109375" bestFit="1" customWidth="1"/>
    <col min="3" max="5" width="5" bestFit="1" customWidth="1"/>
    <col min="6" max="6" width="8" bestFit="1" customWidth="1"/>
    <col min="7" max="7" width="4" bestFit="1" customWidth="1"/>
    <col min="8" max="12" width="5" bestFit="1" customWidth="1"/>
    <col min="13" max="14" width="4" bestFit="1" customWidth="1"/>
    <col min="15" max="18" width="5" bestFit="1" customWidth="1"/>
    <col min="19" max="22" width="4" bestFit="1" customWidth="1"/>
    <col min="23" max="26" width="5" bestFit="1" customWidth="1"/>
    <col min="27" max="28" width="4" bestFit="1" customWidth="1"/>
    <col min="29" max="32" width="5" bestFit="1" customWidth="1"/>
  </cols>
  <sheetData>
    <row r="1" spans="1:33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3" ht="15.75" thickBot="1" x14ac:dyDescent="0.3">
      <c r="A2" s="1" t="s">
        <v>82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3" ht="15.75" thickBot="1" x14ac:dyDescent="0.3">
      <c r="A3" s="58" t="s">
        <v>0</v>
      </c>
      <c r="B3" s="59"/>
      <c r="C3" s="60" t="s">
        <v>50</v>
      </c>
      <c r="D3" s="62"/>
      <c r="E3" s="62"/>
      <c r="F3" s="61"/>
      <c r="G3" s="60" t="s">
        <v>51</v>
      </c>
      <c r="H3" s="62"/>
      <c r="I3" s="62"/>
      <c r="J3" s="62"/>
      <c r="K3" s="62"/>
      <c r="L3" s="62"/>
      <c r="M3" s="61"/>
      <c r="N3" s="60" t="s">
        <v>52</v>
      </c>
      <c r="O3" s="62"/>
      <c r="P3" s="62"/>
      <c r="Q3" s="62"/>
      <c r="R3" s="62"/>
      <c r="S3" s="62"/>
      <c r="T3" s="61"/>
      <c r="U3" s="60" t="s">
        <v>53</v>
      </c>
      <c r="V3" s="62"/>
      <c r="W3" s="62"/>
      <c r="X3" s="62"/>
      <c r="Y3" s="62"/>
      <c r="Z3" s="62"/>
      <c r="AA3" s="61"/>
      <c r="AB3" s="60" t="s">
        <v>54</v>
      </c>
      <c r="AC3" s="62"/>
      <c r="AD3" s="62"/>
      <c r="AE3" s="62"/>
      <c r="AF3" s="62"/>
    </row>
    <row r="4" spans="1:33" x14ac:dyDescent="0.25">
      <c r="A4" s="54" t="s">
        <v>65</v>
      </c>
      <c r="B4" s="55"/>
      <c r="C4" s="27" t="s">
        <v>8</v>
      </c>
      <c r="D4" s="27" t="s">
        <v>9</v>
      </c>
      <c r="E4" s="27" t="s">
        <v>4</v>
      </c>
      <c r="F4" s="28" t="s">
        <v>5</v>
      </c>
      <c r="G4" s="29" t="s">
        <v>6</v>
      </c>
      <c r="H4" s="27" t="s">
        <v>7</v>
      </c>
      <c r="I4" s="27" t="s">
        <v>8</v>
      </c>
      <c r="J4" s="27" t="s">
        <v>8</v>
      </c>
      <c r="K4" s="27" t="s">
        <v>9</v>
      </c>
      <c r="L4" s="27" t="s">
        <v>4</v>
      </c>
      <c r="M4" s="28" t="s">
        <v>5</v>
      </c>
      <c r="N4" s="29" t="s">
        <v>6</v>
      </c>
      <c r="O4" s="27" t="s">
        <v>7</v>
      </c>
      <c r="P4" s="27" t="s">
        <v>8</v>
      </c>
      <c r="Q4" s="27" t="s">
        <v>8</v>
      </c>
      <c r="R4" s="27" t="s">
        <v>9</v>
      </c>
      <c r="S4" s="27" t="s">
        <v>4</v>
      </c>
      <c r="T4" s="28" t="s">
        <v>5</v>
      </c>
      <c r="U4" s="29" t="s">
        <v>6</v>
      </c>
      <c r="V4" s="27" t="s">
        <v>7</v>
      </c>
      <c r="W4" s="27" t="s">
        <v>8</v>
      </c>
      <c r="X4" s="27" t="s">
        <v>8</v>
      </c>
      <c r="Y4" s="27" t="s">
        <v>9</v>
      </c>
      <c r="Z4" s="27" t="s">
        <v>4</v>
      </c>
      <c r="AA4" s="28" t="s">
        <v>5</v>
      </c>
      <c r="AB4" s="29" t="s">
        <v>6</v>
      </c>
      <c r="AC4" s="27" t="s">
        <v>7</v>
      </c>
      <c r="AD4" s="27" t="s">
        <v>8</v>
      </c>
      <c r="AE4" s="27" t="s">
        <v>8</v>
      </c>
      <c r="AF4" s="27" t="s">
        <v>9</v>
      </c>
    </row>
    <row r="5" spans="1:33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</row>
    <row r="6" spans="1:33" ht="15.75" thickBot="1" x14ac:dyDescent="0.3">
      <c r="A6" s="5" t="s">
        <v>24</v>
      </c>
      <c r="B6" s="5"/>
      <c r="C6" s="10"/>
      <c r="D6" s="10"/>
      <c r="E6" s="10"/>
      <c r="F6" s="11"/>
      <c r="G6" s="10"/>
      <c r="H6" s="6"/>
      <c r="I6" s="10"/>
      <c r="J6" s="10"/>
      <c r="K6" s="10"/>
      <c r="L6" s="10"/>
      <c r="M6" s="11"/>
      <c r="N6" s="10"/>
      <c r="O6" s="10"/>
      <c r="P6" s="10"/>
      <c r="Q6" s="10"/>
      <c r="R6" s="10"/>
      <c r="S6" s="10"/>
      <c r="T6" s="11"/>
      <c r="U6" s="10"/>
      <c r="V6" s="10"/>
      <c r="W6" s="10"/>
      <c r="X6" s="10"/>
      <c r="Y6" s="10"/>
      <c r="Z6" s="10"/>
      <c r="AA6" s="11"/>
      <c r="AB6" s="10"/>
      <c r="AC6" s="10"/>
      <c r="AD6" s="10"/>
      <c r="AE6" s="10"/>
      <c r="AF6" s="10"/>
    </row>
    <row r="7" spans="1:33" x14ac:dyDescent="0.25">
      <c r="A7" s="7"/>
      <c r="B7" s="16" t="s">
        <v>11</v>
      </c>
      <c r="C7" s="12">
        <v>210</v>
      </c>
      <c r="D7" s="12">
        <v>246</v>
      </c>
      <c r="E7" s="12">
        <v>206</v>
      </c>
      <c r="F7" s="13">
        <v>249</v>
      </c>
      <c r="G7" s="12">
        <v>255</v>
      </c>
      <c r="H7" s="12">
        <v>284</v>
      </c>
      <c r="I7" s="12">
        <v>260</v>
      </c>
      <c r="J7" s="12">
        <v>209</v>
      </c>
      <c r="K7" s="12">
        <v>237</v>
      </c>
      <c r="L7" s="12">
        <v>191</v>
      </c>
      <c r="M7" s="13">
        <v>243</v>
      </c>
      <c r="N7" s="12">
        <v>262</v>
      </c>
      <c r="O7" s="12">
        <v>262</v>
      </c>
      <c r="P7" s="12">
        <v>242</v>
      </c>
      <c r="Q7" s="12">
        <v>233</v>
      </c>
      <c r="R7" s="12">
        <v>227</v>
      </c>
      <c r="S7" s="12">
        <v>223</v>
      </c>
      <c r="T7" s="13">
        <v>277</v>
      </c>
      <c r="U7" s="12">
        <v>249</v>
      </c>
      <c r="V7" s="12">
        <v>251</v>
      </c>
      <c r="W7" s="12">
        <v>263</v>
      </c>
      <c r="X7" s="12">
        <v>243</v>
      </c>
      <c r="Y7" s="12">
        <v>219</v>
      </c>
      <c r="Z7" s="12">
        <v>208</v>
      </c>
      <c r="AA7" s="13">
        <v>204</v>
      </c>
      <c r="AB7" s="12">
        <v>209</v>
      </c>
      <c r="AC7" s="12">
        <v>239</v>
      </c>
      <c r="AD7" s="12">
        <v>213</v>
      </c>
      <c r="AE7" s="12">
        <v>213</v>
      </c>
      <c r="AF7" s="12">
        <v>223</v>
      </c>
    </row>
    <row r="8" spans="1:33" x14ac:dyDescent="0.25">
      <c r="A8" s="15"/>
      <c r="B8" s="14" t="s">
        <v>14</v>
      </c>
      <c r="C8" s="4">
        <v>7</v>
      </c>
      <c r="D8" s="4">
        <v>6</v>
      </c>
      <c r="E8" s="4">
        <v>9</v>
      </c>
      <c r="F8" s="9">
        <v>12</v>
      </c>
      <c r="G8" s="4">
        <v>6</v>
      </c>
      <c r="H8" s="4">
        <v>6</v>
      </c>
      <c r="I8" s="4">
        <v>8</v>
      </c>
      <c r="J8" s="4">
        <v>10</v>
      </c>
      <c r="K8" s="4">
        <v>5</v>
      </c>
      <c r="L8" s="4">
        <v>10</v>
      </c>
      <c r="M8" s="9">
        <v>5</v>
      </c>
      <c r="N8" s="4">
        <v>7</v>
      </c>
      <c r="O8" s="4">
        <v>5</v>
      </c>
      <c r="P8" s="4">
        <v>6</v>
      </c>
      <c r="Q8" s="4">
        <v>7</v>
      </c>
      <c r="R8" s="4">
        <v>17</v>
      </c>
      <c r="S8" s="4">
        <v>8</v>
      </c>
      <c r="T8" s="9">
        <v>13</v>
      </c>
      <c r="U8" s="4">
        <v>11</v>
      </c>
      <c r="V8" s="4">
        <v>15</v>
      </c>
      <c r="W8" s="4">
        <v>12</v>
      </c>
      <c r="X8" s="4">
        <v>13</v>
      </c>
      <c r="Y8" s="4">
        <v>11</v>
      </c>
      <c r="Z8" s="4">
        <v>14</v>
      </c>
      <c r="AA8" s="9">
        <v>13</v>
      </c>
      <c r="AB8" s="4">
        <v>12</v>
      </c>
      <c r="AC8" s="4">
        <v>7</v>
      </c>
      <c r="AD8" s="4">
        <v>6</v>
      </c>
      <c r="AE8" s="4">
        <v>10</v>
      </c>
      <c r="AF8" s="4">
        <v>8</v>
      </c>
    </row>
    <row r="9" spans="1:33" ht="15.75" thickBot="1" x14ac:dyDescent="0.3">
      <c r="A9" s="15"/>
      <c r="B9" s="14" t="s">
        <v>79</v>
      </c>
      <c r="C9" s="34">
        <f>C8/C7*100</f>
        <v>3.3333333333333335</v>
      </c>
      <c r="D9" s="34">
        <f t="shared" ref="D9:AF9" si="0">D8/D7*100</f>
        <v>2.4390243902439024</v>
      </c>
      <c r="E9" s="34">
        <f t="shared" si="0"/>
        <v>4.3689320388349513</v>
      </c>
      <c r="F9" s="35">
        <f t="shared" si="0"/>
        <v>4.8192771084337354</v>
      </c>
      <c r="G9" s="34">
        <f t="shared" si="0"/>
        <v>2.3529411764705883</v>
      </c>
      <c r="H9" s="34">
        <f t="shared" si="0"/>
        <v>2.112676056338028</v>
      </c>
      <c r="I9" s="34">
        <f t="shared" si="0"/>
        <v>3.0769230769230771</v>
      </c>
      <c r="J9" s="34">
        <f t="shared" si="0"/>
        <v>4.7846889952153111</v>
      </c>
      <c r="K9" s="34">
        <f t="shared" si="0"/>
        <v>2.109704641350211</v>
      </c>
      <c r="L9" s="34">
        <f t="shared" si="0"/>
        <v>5.2356020942408374</v>
      </c>
      <c r="M9" s="35">
        <f t="shared" si="0"/>
        <v>2.0576131687242798</v>
      </c>
      <c r="N9" s="34">
        <f t="shared" si="0"/>
        <v>2.6717557251908395</v>
      </c>
      <c r="O9" s="34">
        <f t="shared" si="0"/>
        <v>1.9083969465648856</v>
      </c>
      <c r="P9" s="34">
        <f t="shared" si="0"/>
        <v>2.4793388429752068</v>
      </c>
      <c r="Q9" s="34">
        <f t="shared" si="0"/>
        <v>3.0042918454935621</v>
      </c>
      <c r="R9" s="34">
        <f t="shared" si="0"/>
        <v>7.4889867841409687</v>
      </c>
      <c r="S9" s="34">
        <f t="shared" si="0"/>
        <v>3.5874439461883409</v>
      </c>
      <c r="T9" s="35">
        <f t="shared" si="0"/>
        <v>4.6931407942238268</v>
      </c>
      <c r="U9" s="34">
        <f t="shared" si="0"/>
        <v>4.4176706827309236</v>
      </c>
      <c r="V9" s="34">
        <f t="shared" si="0"/>
        <v>5.9760956175298805</v>
      </c>
      <c r="W9" s="34">
        <f t="shared" si="0"/>
        <v>4.5627376425855513</v>
      </c>
      <c r="X9" s="34">
        <f t="shared" si="0"/>
        <v>5.3497942386831276</v>
      </c>
      <c r="Y9" s="34">
        <f t="shared" si="0"/>
        <v>5.0228310502283104</v>
      </c>
      <c r="Z9" s="34">
        <f t="shared" si="0"/>
        <v>6.7307692307692308</v>
      </c>
      <c r="AA9" s="35">
        <f t="shared" si="0"/>
        <v>6.3725490196078427</v>
      </c>
      <c r="AB9" s="34">
        <f t="shared" si="0"/>
        <v>5.741626794258373</v>
      </c>
      <c r="AC9" s="34">
        <f t="shared" si="0"/>
        <v>2.9288702928870292</v>
      </c>
      <c r="AD9" s="34">
        <f t="shared" si="0"/>
        <v>2.8169014084507045</v>
      </c>
      <c r="AE9" s="34">
        <f t="shared" si="0"/>
        <v>4.6948356807511731</v>
      </c>
      <c r="AF9" s="34">
        <f t="shared" si="0"/>
        <v>3.5874439461883409</v>
      </c>
    </row>
    <row r="10" spans="1:33" x14ac:dyDescent="0.25">
      <c r="A10" s="7"/>
      <c r="B10" s="16" t="s">
        <v>12</v>
      </c>
      <c r="C10" s="12">
        <v>415</v>
      </c>
      <c r="D10" s="12">
        <v>460</v>
      </c>
      <c r="E10" s="12">
        <v>419</v>
      </c>
      <c r="F10" s="13">
        <v>416</v>
      </c>
      <c r="G10" s="12">
        <v>419</v>
      </c>
      <c r="H10" s="12">
        <v>524</v>
      </c>
      <c r="I10" s="12">
        <v>469</v>
      </c>
      <c r="J10" s="12">
        <v>394</v>
      </c>
      <c r="K10" s="12">
        <v>388</v>
      </c>
      <c r="L10" s="12">
        <v>383</v>
      </c>
      <c r="M10" s="13">
        <v>392</v>
      </c>
      <c r="N10" s="12">
        <v>392</v>
      </c>
      <c r="O10" s="12">
        <v>537</v>
      </c>
      <c r="P10" s="12">
        <v>475</v>
      </c>
      <c r="Q10" s="12">
        <v>538</v>
      </c>
      <c r="R10" s="12">
        <v>446</v>
      </c>
      <c r="S10" s="12">
        <v>389</v>
      </c>
      <c r="T10" s="13">
        <v>407</v>
      </c>
      <c r="U10" s="12">
        <v>348</v>
      </c>
      <c r="V10" s="12">
        <v>442</v>
      </c>
      <c r="W10" s="12">
        <v>541</v>
      </c>
      <c r="X10" s="12">
        <v>433</v>
      </c>
      <c r="Y10" s="12">
        <v>464</v>
      </c>
      <c r="Z10" s="12">
        <v>397</v>
      </c>
      <c r="AA10" s="13">
        <v>417</v>
      </c>
      <c r="AB10" s="12">
        <v>391</v>
      </c>
      <c r="AC10" s="12">
        <v>502</v>
      </c>
      <c r="AD10" s="12">
        <v>440</v>
      </c>
      <c r="AE10" s="12">
        <v>502</v>
      </c>
      <c r="AF10" s="12">
        <v>439</v>
      </c>
    </row>
    <row r="11" spans="1:33" x14ac:dyDescent="0.25">
      <c r="A11" s="15"/>
      <c r="B11" s="14" t="s">
        <v>15</v>
      </c>
      <c r="C11" s="4">
        <v>6</v>
      </c>
      <c r="D11" s="4">
        <v>3</v>
      </c>
      <c r="E11" s="4">
        <v>1</v>
      </c>
      <c r="F11" s="9">
        <v>6</v>
      </c>
      <c r="G11" s="4">
        <v>3</v>
      </c>
      <c r="H11" s="4">
        <v>2</v>
      </c>
      <c r="I11" s="4">
        <v>3</v>
      </c>
      <c r="J11" s="4">
        <v>4</v>
      </c>
      <c r="K11" s="4">
        <v>1</v>
      </c>
      <c r="L11" s="4">
        <v>2</v>
      </c>
      <c r="M11" s="9">
        <v>2</v>
      </c>
      <c r="N11" s="4">
        <v>3</v>
      </c>
      <c r="O11" s="4">
        <v>5</v>
      </c>
      <c r="P11" s="4">
        <v>5</v>
      </c>
      <c r="Q11" s="4">
        <v>7</v>
      </c>
      <c r="R11" s="4">
        <v>6</v>
      </c>
      <c r="S11" s="4">
        <v>8</v>
      </c>
      <c r="T11" s="9">
        <v>3</v>
      </c>
      <c r="U11" s="4">
        <v>5</v>
      </c>
      <c r="V11" s="4">
        <v>1</v>
      </c>
      <c r="W11" s="4">
        <v>4</v>
      </c>
      <c r="X11" s="4">
        <v>9</v>
      </c>
      <c r="Y11" s="4">
        <v>4</v>
      </c>
      <c r="Z11" s="4">
        <v>3</v>
      </c>
      <c r="AA11" s="9">
        <v>7</v>
      </c>
      <c r="AB11" s="4">
        <v>4</v>
      </c>
      <c r="AC11" s="4">
        <v>9</v>
      </c>
      <c r="AD11" s="4">
        <v>2</v>
      </c>
      <c r="AE11" s="4">
        <v>7</v>
      </c>
      <c r="AF11" s="4">
        <v>6</v>
      </c>
    </row>
    <row r="12" spans="1:33" ht="15.75" thickBot="1" x14ac:dyDescent="0.3">
      <c r="A12" s="15"/>
      <c r="B12" s="14" t="s">
        <v>79</v>
      </c>
      <c r="C12" s="34">
        <f>C11/C10*100</f>
        <v>1.4457831325301205</v>
      </c>
      <c r="D12" s="34">
        <f t="shared" ref="D12:AF12" si="1">D11/D10*100</f>
        <v>0.65217391304347827</v>
      </c>
      <c r="E12" s="34">
        <f t="shared" si="1"/>
        <v>0.23866348448687352</v>
      </c>
      <c r="F12" s="35">
        <f t="shared" si="1"/>
        <v>1.4423076923076923</v>
      </c>
      <c r="G12" s="34">
        <f t="shared" si="1"/>
        <v>0.71599045346062051</v>
      </c>
      <c r="H12" s="34">
        <f t="shared" si="1"/>
        <v>0.38167938931297707</v>
      </c>
      <c r="I12" s="34">
        <f t="shared" si="1"/>
        <v>0.63965884861407252</v>
      </c>
      <c r="J12" s="34">
        <f t="shared" si="1"/>
        <v>1.015228426395939</v>
      </c>
      <c r="K12" s="34">
        <f t="shared" si="1"/>
        <v>0.25773195876288657</v>
      </c>
      <c r="L12" s="34">
        <f t="shared" si="1"/>
        <v>0.52219321148825071</v>
      </c>
      <c r="M12" s="35">
        <f t="shared" si="1"/>
        <v>0.51020408163265307</v>
      </c>
      <c r="N12" s="34">
        <f t="shared" si="1"/>
        <v>0.76530612244897955</v>
      </c>
      <c r="O12" s="34">
        <f t="shared" si="1"/>
        <v>0.93109869646182497</v>
      </c>
      <c r="P12" s="34">
        <f t="shared" si="1"/>
        <v>1.0526315789473684</v>
      </c>
      <c r="Q12" s="34">
        <f t="shared" si="1"/>
        <v>1.3011152416356877</v>
      </c>
      <c r="R12" s="34">
        <f t="shared" si="1"/>
        <v>1.3452914798206279</v>
      </c>
      <c r="S12" s="34">
        <f t="shared" si="1"/>
        <v>2.0565552699228791</v>
      </c>
      <c r="T12" s="35">
        <f t="shared" si="1"/>
        <v>0.73710073710073709</v>
      </c>
      <c r="U12" s="34">
        <f t="shared" si="1"/>
        <v>1.4367816091954022</v>
      </c>
      <c r="V12" s="34">
        <f t="shared" si="1"/>
        <v>0.22624434389140274</v>
      </c>
      <c r="W12" s="34">
        <f t="shared" si="1"/>
        <v>0.73937153419593349</v>
      </c>
      <c r="X12" s="34">
        <f t="shared" si="1"/>
        <v>2.0785219399538106</v>
      </c>
      <c r="Y12" s="34">
        <f t="shared" si="1"/>
        <v>0.86206896551724133</v>
      </c>
      <c r="Z12" s="34">
        <f t="shared" si="1"/>
        <v>0.75566750629722923</v>
      </c>
      <c r="AA12" s="35">
        <f t="shared" si="1"/>
        <v>1.6786570743405276</v>
      </c>
      <c r="AB12" s="34">
        <f t="shared" si="1"/>
        <v>1.0230179028132993</v>
      </c>
      <c r="AC12" s="34">
        <f t="shared" si="1"/>
        <v>1.7928286852589643</v>
      </c>
      <c r="AD12" s="34">
        <f t="shared" si="1"/>
        <v>0.45454545454545453</v>
      </c>
      <c r="AE12" s="34">
        <f t="shared" si="1"/>
        <v>1.394422310756972</v>
      </c>
      <c r="AF12" s="34">
        <f t="shared" si="1"/>
        <v>1.3667425968109339</v>
      </c>
    </row>
    <row r="13" spans="1:33" ht="15.75" thickBot="1" x14ac:dyDescent="0.3">
      <c r="A13" s="5" t="s">
        <v>13</v>
      </c>
      <c r="B13" s="6"/>
      <c r="C13" s="6"/>
      <c r="D13" s="6"/>
      <c r="E13" s="6"/>
      <c r="F13" s="31"/>
      <c r="G13" s="6"/>
      <c r="H13" s="6"/>
      <c r="I13" s="6"/>
      <c r="J13" s="6"/>
      <c r="K13" s="6"/>
      <c r="L13" s="6"/>
      <c r="M13" s="31"/>
      <c r="N13" s="6"/>
      <c r="O13" s="6"/>
      <c r="P13" s="6"/>
      <c r="Q13" s="6"/>
      <c r="R13" s="6"/>
      <c r="S13" s="6"/>
      <c r="T13" s="31"/>
      <c r="U13" s="6"/>
      <c r="V13" s="6"/>
      <c r="W13" s="6"/>
      <c r="X13" s="6"/>
      <c r="Y13" s="6"/>
      <c r="Z13" s="6"/>
      <c r="AA13" s="31"/>
      <c r="AB13" s="6"/>
      <c r="AC13" s="6"/>
      <c r="AD13" s="6"/>
      <c r="AE13" s="6"/>
      <c r="AF13" s="6"/>
      <c r="AG13" s="24"/>
    </row>
    <row r="14" spans="1:33" x14ac:dyDescent="0.25">
      <c r="A14" s="7"/>
      <c r="B14" s="16" t="s">
        <v>11</v>
      </c>
      <c r="C14" s="12">
        <v>869</v>
      </c>
      <c r="D14" s="12">
        <v>860</v>
      </c>
      <c r="E14" s="12">
        <v>913</v>
      </c>
      <c r="F14" s="13">
        <v>0</v>
      </c>
      <c r="G14" s="12">
        <v>0</v>
      </c>
      <c r="H14" s="12">
        <v>1108</v>
      </c>
      <c r="I14" s="12">
        <v>848</v>
      </c>
      <c r="J14" s="12">
        <v>869</v>
      </c>
      <c r="K14" s="12">
        <v>804</v>
      </c>
      <c r="L14" s="12">
        <v>840</v>
      </c>
      <c r="M14" s="13">
        <v>0</v>
      </c>
      <c r="N14" s="12">
        <v>0</v>
      </c>
      <c r="O14" s="12">
        <v>1096</v>
      </c>
      <c r="P14" s="12">
        <v>950</v>
      </c>
      <c r="Q14" s="12">
        <v>816</v>
      </c>
      <c r="R14" s="12">
        <v>903</v>
      </c>
      <c r="S14" s="12">
        <v>0</v>
      </c>
      <c r="T14" s="13">
        <v>0</v>
      </c>
      <c r="U14" s="12">
        <v>0</v>
      </c>
      <c r="V14" s="12">
        <v>0</v>
      </c>
      <c r="W14" s="12">
        <v>918</v>
      </c>
      <c r="X14" s="12">
        <v>883</v>
      </c>
      <c r="Y14" s="12">
        <v>834</v>
      </c>
      <c r="Z14" s="12">
        <v>821</v>
      </c>
      <c r="AA14" s="13">
        <v>0</v>
      </c>
      <c r="AB14" s="12">
        <v>0</v>
      </c>
      <c r="AC14" s="12">
        <v>1013</v>
      </c>
      <c r="AD14" s="12">
        <v>787</v>
      </c>
      <c r="AE14" s="12">
        <v>784</v>
      </c>
      <c r="AF14" s="12">
        <v>803</v>
      </c>
      <c r="AG14" s="24"/>
    </row>
    <row r="15" spans="1:33" x14ac:dyDescent="0.25">
      <c r="A15" s="15"/>
      <c r="B15" s="14" t="s">
        <v>14</v>
      </c>
      <c r="C15" s="4">
        <v>9</v>
      </c>
      <c r="D15" s="4">
        <v>12</v>
      </c>
      <c r="E15" s="4">
        <v>7</v>
      </c>
      <c r="F15" s="9">
        <v>0</v>
      </c>
      <c r="G15" s="4">
        <v>0</v>
      </c>
      <c r="H15" s="4">
        <v>16</v>
      </c>
      <c r="I15" s="4">
        <v>12</v>
      </c>
      <c r="J15" s="4">
        <v>13</v>
      </c>
      <c r="K15" s="4">
        <v>7</v>
      </c>
      <c r="L15" s="4">
        <v>13</v>
      </c>
      <c r="M15" s="9">
        <v>0</v>
      </c>
      <c r="N15" s="4">
        <v>0</v>
      </c>
      <c r="O15" s="4">
        <v>18</v>
      </c>
      <c r="P15" s="4">
        <v>25</v>
      </c>
      <c r="Q15" s="4">
        <v>23</v>
      </c>
      <c r="R15" s="4">
        <v>16</v>
      </c>
      <c r="S15" s="4">
        <v>0</v>
      </c>
      <c r="T15" s="9">
        <v>0</v>
      </c>
      <c r="U15" s="4">
        <v>0</v>
      </c>
      <c r="V15" s="4">
        <v>0</v>
      </c>
      <c r="W15" s="4">
        <v>21</v>
      </c>
      <c r="X15" s="4">
        <v>20</v>
      </c>
      <c r="Y15" s="4">
        <v>13</v>
      </c>
      <c r="Z15" s="4">
        <v>18</v>
      </c>
      <c r="AA15" s="9">
        <v>0</v>
      </c>
      <c r="AB15" s="4">
        <v>0</v>
      </c>
      <c r="AC15" s="4">
        <v>24</v>
      </c>
      <c r="AD15" s="4">
        <v>22</v>
      </c>
      <c r="AE15" s="4">
        <v>21</v>
      </c>
      <c r="AF15" s="4">
        <v>25</v>
      </c>
      <c r="AG15" s="24"/>
    </row>
    <row r="16" spans="1:33" ht="15.75" thickBot="1" x14ac:dyDescent="0.3">
      <c r="A16" s="15"/>
      <c r="B16" s="14" t="s">
        <v>79</v>
      </c>
      <c r="C16" s="34">
        <f>C15/C14*100</f>
        <v>1.0356731875719216</v>
      </c>
      <c r="D16" s="34">
        <f t="shared" ref="D16:AF16" si="2">D15/D14*100</f>
        <v>1.3953488372093024</v>
      </c>
      <c r="E16" s="34">
        <f t="shared" si="2"/>
        <v>0.76670317634173057</v>
      </c>
      <c r="F16" s="35">
        <v>0</v>
      </c>
      <c r="G16" s="34">
        <v>0</v>
      </c>
      <c r="H16" s="34">
        <f t="shared" si="2"/>
        <v>1.4440433212996391</v>
      </c>
      <c r="I16" s="34">
        <f t="shared" si="2"/>
        <v>1.4150943396226416</v>
      </c>
      <c r="J16" s="34">
        <f t="shared" si="2"/>
        <v>1.4959723820483315</v>
      </c>
      <c r="K16" s="34">
        <f t="shared" si="2"/>
        <v>0.87064676616915426</v>
      </c>
      <c r="L16" s="34">
        <f t="shared" si="2"/>
        <v>1.5476190476190477</v>
      </c>
      <c r="M16" s="35">
        <v>0</v>
      </c>
      <c r="N16" s="34">
        <v>0</v>
      </c>
      <c r="O16" s="34">
        <f t="shared" si="2"/>
        <v>1.6423357664233578</v>
      </c>
      <c r="P16" s="34">
        <f t="shared" si="2"/>
        <v>2.6315789473684208</v>
      </c>
      <c r="Q16" s="34">
        <f t="shared" si="2"/>
        <v>2.8186274509803924</v>
      </c>
      <c r="R16" s="34">
        <f t="shared" si="2"/>
        <v>1.7718715393133997</v>
      </c>
      <c r="S16" s="34">
        <v>0</v>
      </c>
      <c r="T16" s="35">
        <v>0</v>
      </c>
      <c r="U16" s="34">
        <v>0</v>
      </c>
      <c r="V16" s="34">
        <v>0</v>
      </c>
      <c r="W16" s="34">
        <f t="shared" si="2"/>
        <v>2.2875816993464051</v>
      </c>
      <c r="X16" s="34">
        <f t="shared" si="2"/>
        <v>2.2650056625141564</v>
      </c>
      <c r="Y16" s="34">
        <f t="shared" si="2"/>
        <v>1.5587529976019185</v>
      </c>
      <c r="Z16" s="34">
        <f t="shared" si="2"/>
        <v>2.1924482338611448</v>
      </c>
      <c r="AA16" s="35">
        <v>0</v>
      </c>
      <c r="AB16" s="34">
        <v>0</v>
      </c>
      <c r="AC16" s="34">
        <f t="shared" si="2"/>
        <v>2.3692003948667324</v>
      </c>
      <c r="AD16" s="34">
        <f t="shared" si="2"/>
        <v>2.7954256670902162</v>
      </c>
      <c r="AE16" s="34">
        <f t="shared" si="2"/>
        <v>2.6785714285714284</v>
      </c>
      <c r="AF16" s="34">
        <f t="shared" si="2"/>
        <v>3.1133250311332503</v>
      </c>
      <c r="AG16" s="24"/>
    </row>
    <row r="17" spans="1:33" x14ac:dyDescent="0.25">
      <c r="A17" s="7"/>
      <c r="B17" s="16" t="s">
        <v>12</v>
      </c>
      <c r="C17" s="12">
        <v>1035</v>
      </c>
      <c r="D17" s="12">
        <v>1147</v>
      </c>
      <c r="E17" s="12">
        <v>1128</v>
      </c>
      <c r="F17" s="13">
        <v>0</v>
      </c>
      <c r="G17" s="12">
        <v>0</v>
      </c>
      <c r="H17" s="12">
        <v>1304</v>
      </c>
      <c r="I17" s="12">
        <v>1103</v>
      </c>
      <c r="J17" s="12">
        <v>1051</v>
      </c>
      <c r="K17" s="12">
        <v>1057</v>
      </c>
      <c r="L17" s="12">
        <v>1181</v>
      </c>
      <c r="M17" s="13">
        <v>0</v>
      </c>
      <c r="N17" s="12">
        <v>0</v>
      </c>
      <c r="O17" s="12">
        <v>1247</v>
      </c>
      <c r="P17" s="12">
        <v>1217</v>
      </c>
      <c r="Q17" s="12">
        <v>1044</v>
      </c>
      <c r="R17" s="12">
        <v>1193</v>
      </c>
      <c r="S17" s="12">
        <v>0</v>
      </c>
      <c r="T17" s="13">
        <v>0</v>
      </c>
      <c r="U17" s="12">
        <v>0</v>
      </c>
      <c r="V17" s="12">
        <v>0</v>
      </c>
      <c r="W17" s="12">
        <v>1166</v>
      </c>
      <c r="X17" s="12">
        <v>1032</v>
      </c>
      <c r="Y17" s="12">
        <v>1136</v>
      </c>
      <c r="Z17" s="12">
        <v>1267</v>
      </c>
      <c r="AA17" s="13">
        <v>0</v>
      </c>
      <c r="AB17" s="12">
        <v>0</v>
      </c>
      <c r="AC17" s="12">
        <v>1364</v>
      </c>
      <c r="AD17" s="12">
        <v>1187</v>
      </c>
      <c r="AE17" s="12">
        <v>1071</v>
      </c>
      <c r="AF17" s="12">
        <v>1187</v>
      </c>
      <c r="AG17" s="24"/>
    </row>
    <row r="18" spans="1:33" x14ac:dyDescent="0.25">
      <c r="A18" s="15"/>
      <c r="B18" s="14" t="s">
        <v>15</v>
      </c>
      <c r="C18" s="4">
        <v>4</v>
      </c>
      <c r="D18" s="4">
        <v>8</v>
      </c>
      <c r="E18" s="4">
        <v>7</v>
      </c>
      <c r="F18" s="9">
        <v>0</v>
      </c>
      <c r="G18" s="4">
        <v>0</v>
      </c>
      <c r="H18" s="4">
        <v>8</v>
      </c>
      <c r="I18" s="4">
        <v>9</v>
      </c>
      <c r="J18" s="4">
        <v>4</v>
      </c>
      <c r="K18" s="4">
        <v>11</v>
      </c>
      <c r="L18" s="4">
        <v>11</v>
      </c>
      <c r="M18" s="9">
        <v>0</v>
      </c>
      <c r="N18" s="4">
        <v>0</v>
      </c>
      <c r="O18" s="4">
        <v>13</v>
      </c>
      <c r="P18" s="4">
        <v>7</v>
      </c>
      <c r="Q18" s="4">
        <v>4</v>
      </c>
      <c r="R18" s="4">
        <v>3</v>
      </c>
      <c r="S18" s="4">
        <v>0</v>
      </c>
      <c r="T18" s="9">
        <v>0</v>
      </c>
      <c r="U18" s="4">
        <v>0</v>
      </c>
      <c r="V18" s="4">
        <v>0</v>
      </c>
      <c r="W18" s="4">
        <v>10</v>
      </c>
      <c r="X18" s="4">
        <v>6</v>
      </c>
      <c r="Y18" s="4">
        <v>12</v>
      </c>
      <c r="Z18" s="4">
        <v>11</v>
      </c>
      <c r="AA18" s="9">
        <v>0</v>
      </c>
      <c r="AB18" s="4">
        <v>0</v>
      </c>
      <c r="AC18" s="4">
        <v>17</v>
      </c>
      <c r="AD18" s="4">
        <v>5</v>
      </c>
      <c r="AE18" s="4">
        <v>9</v>
      </c>
      <c r="AF18" s="4">
        <v>13</v>
      </c>
      <c r="AG18" s="24"/>
    </row>
    <row r="19" spans="1:33" ht="15.75" thickBot="1" x14ac:dyDescent="0.3">
      <c r="A19" s="15"/>
      <c r="B19" s="14" t="s">
        <v>79</v>
      </c>
      <c r="C19" s="34">
        <f>C18/C17*100</f>
        <v>0.38647342995169082</v>
      </c>
      <c r="D19" s="34">
        <f t="shared" ref="D19:AF19" si="3">D18/D17*100</f>
        <v>0.69747166521360071</v>
      </c>
      <c r="E19" s="34">
        <f t="shared" si="3"/>
        <v>0.62056737588652489</v>
      </c>
      <c r="F19" s="35">
        <v>0</v>
      </c>
      <c r="G19" s="34">
        <v>0</v>
      </c>
      <c r="H19" s="34">
        <f t="shared" si="3"/>
        <v>0.61349693251533743</v>
      </c>
      <c r="I19" s="34">
        <f t="shared" si="3"/>
        <v>0.81595648232094287</v>
      </c>
      <c r="J19" s="34">
        <f t="shared" si="3"/>
        <v>0.3805899143672693</v>
      </c>
      <c r="K19" s="34">
        <f t="shared" si="3"/>
        <v>1.0406811731315044</v>
      </c>
      <c r="L19" s="34">
        <f t="shared" si="3"/>
        <v>0.93141405588484327</v>
      </c>
      <c r="M19" s="35">
        <v>0</v>
      </c>
      <c r="N19" s="34">
        <v>0</v>
      </c>
      <c r="O19" s="34">
        <f t="shared" si="3"/>
        <v>1.0425020048115476</v>
      </c>
      <c r="P19" s="34">
        <f t="shared" si="3"/>
        <v>0.57518488085456043</v>
      </c>
      <c r="Q19" s="34">
        <f t="shared" si="3"/>
        <v>0.38314176245210724</v>
      </c>
      <c r="R19" s="34">
        <f t="shared" si="3"/>
        <v>0.25146689019279128</v>
      </c>
      <c r="S19" s="34">
        <v>0</v>
      </c>
      <c r="T19" s="35">
        <v>0</v>
      </c>
      <c r="U19" s="34">
        <v>0</v>
      </c>
      <c r="V19" s="34">
        <v>0</v>
      </c>
      <c r="W19" s="34">
        <f t="shared" si="3"/>
        <v>0.85763293310463129</v>
      </c>
      <c r="X19" s="34">
        <f t="shared" si="3"/>
        <v>0.58139534883720934</v>
      </c>
      <c r="Y19" s="34">
        <f t="shared" si="3"/>
        <v>1.056338028169014</v>
      </c>
      <c r="Z19" s="34">
        <f t="shared" si="3"/>
        <v>0.86819258089976326</v>
      </c>
      <c r="AA19" s="35">
        <v>0</v>
      </c>
      <c r="AB19" s="34">
        <v>0</v>
      </c>
      <c r="AC19" s="34">
        <f t="shared" si="3"/>
        <v>1.2463343108504399</v>
      </c>
      <c r="AD19" s="34">
        <f t="shared" si="3"/>
        <v>0.42122999157540014</v>
      </c>
      <c r="AE19" s="34">
        <f t="shared" si="3"/>
        <v>0.84033613445378152</v>
      </c>
      <c r="AF19" s="34">
        <f t="shared" si="3"/>
        <v>1.0951979780960404</v>
      </c>
      <c r="AG19" s="24"/>
    </row>
    <row r="20" spans="1:33" x14ac:dyDescent="0.25">
      <c r="A20" s="7" t="s">
        <v>17</v>
      </c>
      <c r="B20" s="16" t="s">
        <v>18</v>
      </c>
      <c r="C20" s="12">
        <f>SUM(C7,C14)</f>
        <v>1079</v>
      </c>
      <c r="D20" s="12">
        <f t="shared" ref="D20:AF20" si="4">SUM(D7,D14)</f>
        <v>1106</v>
      </c>
      <c r="E20" s="12">
        <f t="shared" si="4"/>
        <v>1119</v>
      </c>
      <c r="F20" s="13">
        <f t="shared" si="4"/>
        <v>249</v>
      </c>
      <c r="G20" s="12">
        <f t="shared" si="4"/>
        <v>255</v>
      </c>
      <c r="H20" s="12">
        <f t="shared" si="4"/>
        <v>1392</v>
      </c>
      <c r="I20" s="12">
        <f t="shared" si="4"/>
        <v>1108</v>
      </c>
      <c r="J20" s="12">
        <f t="shared" si="4"/>
        <v>1078</v>
      </c>
      <c r="K20" s="12">
        <f t="shared" si="4"/>
        <v>1041</v>
      </c>
      <c r="L20" s="12">
        <f t="shared" si="4"/>
        <v>1031</v>
      </c>
      <c r="M20" s="13">
        <f t="shared" si="4"/>
        <v>243</v>
      </c>
      <c r="N20" s="12">
        <f t="shared" si="4"/>
        <v>262</v>
      </c>
      <c r="O20" s="12">
        <f t="shared" si="4"/>
        <v>1358</v>
      </c>
      <c r="P20" s="12">
        <f t="shared" si="4"/>
        <v>1192</v>
      </c>
      <c r="Q20" s="12">
        <f t="shared" si="4"/>
        <v>1049</v>
      </c>
      <c r="R20" s="12">
        <f t="shared" si="4"/>
        <v>1130</v>
      </c>
      <c r="S20" s="12">
        <f t="shared" si="4"/>
        <v>223</v>
      </c>
      <c r="T20" s="13">
        <f t="shared" si="4"/>
        <v>277</v>
      </c>
      <c r="U20" s="12">
        <f t="shared" si="4"/>
        <v>249</v>
      </c>
      <c r="V20" s="12">
        <f t="shared" si="4"/>
        <v>251</v>
      </c>
      <c r="W20" s="12">
        <f t="shared" si="4"/>
        <v>1181</v>
      </c>
      <c r="X20" s="12">
        <f t="shared" si="4"/>
        <v>1126</v>
      </c>
      <c r="Y20" s="12">
        <f t="shared" si="4"/>
        <v>1053</v>
      </c>
      <c r="Z20" s="12">
        <f t="shared" si="4"/>
        <v>1029</v>
      </c>
      <c r="AA20" s="13">
        <f t="shared" si="4"/>
        <v>204</v>
      </c>
      <c r="AB20" s="12">
        <f t="shared" si="4"/>
        <v>209</v>
      </c>
      <c r="AC20" s="12">
        <f t="shared" si="4"/>
        <v>1252</v>
      </c>
      <c r="AD20" s="12">
        <f t="shared" si="4"/>
        <v>1000</v>
      </c>
      <c r="AE20" s="12">
        <f t="shared" si="4"/>
        <v>997</v>
      </c>
      <c r="AF20" s="12">
        <f t="shared" si="4"/>
        <v>1026</v>
      </c>
      <c r="AG20" s="24"/>
    </row>
    <row r="21" spans="1:33" x14ac:dyDescent="0.25">
      <c r="A21" s="15" t="s">
        <v>19</v>
      </c>
      <c r="B21" s="14" t="s">
        <v>21</v>
      </c>
      <c r="C21" s="4">
        <f>SUM(C8,C15)</f>
        <v>16</v>
      </c>
      <c r="D21" s="4">
        <f t="shared" ref="D21:F21" si="5">SUM(D8,D15)</f>
        <v>18</v>
      </c>
      <c r="E21" s="4">
        <f t="shared" si="5"/>
        <v>16</v>
      </c>
      <c r="F21" s="9">
        <f t="shared" si="5"/>
        <v>12</v>
      </c>
      <c r="G21" s="4">
        <f t="shared" ref="G21:M21" si="6">SUM(G8,G15)</f>
        <v>6</v>
      </c>
      <c r="H21" s="4">
        <f t="shared" si="6"/>
        <v>22</v>
      </c>
      <c r="I21" s="4">
        <f t="shared" si="6"/>
        <v>20</v>
      </c>
      <c r="J21" s="4">
        <f t="shared" si="6"/>
        <v>23</v>
      </c>
      <c r="K21" s="4">
        <f t="shared" si="6"/>
        <v>12</v>
      </c>
      <c r="L21" s="4">
        <f t="shared" si="6"/>
        <v>23</v>
      </c>
      <c r="M21" s="9">
        <f t="shared" si="6"/>
        <v>5</v>
      </c>
      <c r="N21" s="4">
        <f t="shared" ref="N21:T21" si="7">SUM(N8,N15)</f>
        <v>7</v>
      </c>
      <c r="O21" s="4">
        <f t="shared" si="7"/>
        <v>23</v>
      </c>
      <c r="P21" s="4">
        <f t="shared" si="7"/>
        <v>31</v>
      </c>
      <c r="Q21" s="4">
        <f t="shared" si="7"/>
        <v>30</v>
      </c>
      <c r="R21" s="4">
        <f t="shared" si="7"/>
        <v>33</v>
      </c>
      <c r="S21" s="4">
        <f t="shared" si="7"/>
        <v>8</v>
      </c>
      <c r="T21" s="9">
        <f t="shared" si="7"/>
        <v>13</v>
      </c>
      <c r="U21" s="4">
        <f t="shared" ref="U21:AA21" si="8">SUM(U8,U15)</f>
        <v>11</v>
      </c>
      <c r="V21" s="4">
        <f t="shared" si="8"/>
        <v>15</v>
      </c>
      <c r="W21" s="4">
        <f t="shared" si="8"/>
        <v>33</v>
      </c>
      <c r="X21" s="4">
        <f t="shared" si="8"/>
        <v>33</v>
      </c>
      <c r="Y21" s="4">
        <f t="shared" si="8"/>
        <v>24</v>
      </c>
      <c r="Z21" s="4">
        <f t="shared" si="8"/>
        <v>32</v>
      </c>
      <c r="AA21" s="9">
        <f t="shared" si="8"/>
        <v>13</v>
      </c>
      <c r="AB21" s="4">
        <f t="shared" ref="AB21:AF21" si="9">SUM(AB8,AB15)</f>
        <v>12</v>
      </c>
      <c r="AC21" s="4">
        <f t="shared" si="9"/>
        <v>31</v>
      </c>
      <c r="AD21" s="4">
        <f t="shared" si="9"/>
        <v>28</v>
      </c>
      <c r="AE21" s="4">
        <f t="shared" si="9"/>
        <v>31</v>
      </c>
      <c r="AF21" s="4">
        <f t="shared" si="9"/>
        <v>33</v>
      </c>
      <c r="AG21" s="24"/>
    </row>
    <row r="22" spans="1:33" ht="15.75" thickBot="1" x14ac:dyDescent="0.3">
      <c r="A22" s="15"/>
      <c r="B22" s="14" t="s">
        <v>79</v>
      </c>
      <c r="C22" s="34">
        <f>C21/C20*100</f>
        <v>1.4828544949026876</v>
      </c>
      <c r="D22" s="34">
        <f t="shared" ref="D22:AF22" si="10">D21/D20*100</f>
        <v>1.62748643761302</v>
      </c>
      <c r="E22" s="34">
        <f t="shared" si="10"/>
        <v>1.4298480786416443</v>
      </c>
      <c r="F22" s="35">
        <f t="shared" si="10"/>
        <v>4.8192771084337354</v>
      </c>
      <c r="G22" s="34">
        <f t="shared" si="10"/>
        <v>2.3529411764705883</v>
      </c>
      <c r="H22" s="34">
        <f t="shared" si="10"/>
        <v>1.5804597701149428</v>
      </c>
      <c r="I22" s="34">
        <f t="shared" si="10"/>
        <v>1.8050541516245486</v>
      </c>
      <c r="J22" s="34">
        <f t="shared" si="10"/>
        <v>2.1335807050092765</v>
      </c>
      <c r="K22" s="34">
        <f t="shared" si="10"/>
        <v>1.1527377521613833</v>
      </c>
      <c r="L22" s="34">
        <f t="shared" si="10"/>
        <v>2.2308438409311346</v>
      </c>
      <c r="M22" s="35">
        <f t="shared" si="10"/>
        <v>2.0576131687242798</v>
      </c>
      <c r="N22" s="34">
        <f t="shared" si="10"/>
        <v>2.6717557251908395</v>
      </c>
      <c r="O22" s="34">
        <f t="shared" si="10"/>
        <v>1.6936671575846833</v>
      </c>
      <c r="P22" s="34">
        <f t="shared" si="10"/>
        <v>2.6006711409395975</v>
      </c>
      <c r="Q22" s="34">
        <f t="shared" si="10"/>
        <v>2.8598665395614873</v>
      </c>
      <c r="R22" s="34">
        <f t="shared" si="10"/>
        <v>2.9203539823008851</v>
      </c>
      <c r="S22" s="34">
        <f t="shared" si="10"/>
        <v>3.5874439461883409</v>
      </c>
      <c r="T22" s="35">
        <f t="shared" si="10"/>
        <v>4.6931407942238268</v>
      </c>
      <c r="U22" s="34">
        <f t="shared" si="10"/>
        <v>4.4176706827309236</v>
      </c>
      <c r="V22" s="34">
        <f t="shared" si="10"/>
        <v>5.9760956175298805</v>
      </c>
      <c r="W22" s="34">
        <f t="shared" si="10"/>
        <v>2.7942421676545299</v>
      </c>
      <c r="X22" s="34">
        <f t="shared" si="10"/>
        <v>2.9307282415630551</v>
      </c>
      <c r="Y22" s="34">
        <f t="shared" si="10"/>
        <v>2.2792022792022792</v>
      </c>
      <c r="Z22" s="34">
        <f t="shared" si="10"/>
        <v>3.1098153547133136</v>
      </c>
      <c r="AA22" s="35">
        <f t="shared" si="10"/>
        <v>6.3725490196078427</v>
      </c>
      <c r="AB22" s="34">
        <f t="shared" si="10"/>
        <v>5.741626794258373</v>
      </c>
      <c r="AC22" s="34">
        <f t="shared" si="10"/>
        <v>2.4760383386581468</v>
      </c>
      <c r="AD22" s="34">
        <f t="shared" si="10"/>
        <v>2.8000000000000003</v>
      </c>
      <c r="AE22" s="34">
        <f t="shared" si="10"/>
        <v>3.1093279839518555</v>
      </c>
      <c r="AF22" s="34">
        <f t="shared" si="10"/>
        <v>3.2163742690058479</v>
      </c>
      <c r="AG22" s="24"/>
    </row>
    <row r="23" spans="1:33" x14ac:dyDescent="0.25">
      <c r="A23" s="7" t="s">
        <v>20</v>
      </c>
      <c r="B23" s="16" t="s">
        <v>18</v>
      </c>
      <c r="C23" s="12">
        <f>SUM(C10,C17)</f>
        <v>1450</v>
      </c>
      <c r="D23" s="12">
        <f t="shared" ref="D23:AF23" si="11">SUM(D10,D17)</f>
        <v>1607</v>
      </c>
      <c r="E23" s="12">
        <f t="shared" si="11"/>
        <v>1547</v>
      </c>
      <c r="F23" s="13">
        <f t="shared" si="11"/>
        <v>416</v>
      </c>
      <c r="G23" s="12">
        <f t="shared" si="11"/>
        <v>419</v>
      </c>
      <c r="H23" s="12">
        <f t="shared" si="11"/>
        <v>1828</v>
      </c>
      <c r="I23" s="12">
        <f t="shared" si="11"/>
        <v>1572</v>
      </c>
      <c r="J23" s="12">
        <f t="shared" si="11"/>
        <v>1445</v>
      </c>
      <c r="K23" s="12">
        <f t="shared" si="11"/>
        <v>1445</v>
      </c>
      <c r="L23" s="12">
        <f t="shared" si="11"/>
        <v>1564</v>
      </c>
      <c r="M23" s="13">
        <f t="shared" si="11"/>
        <v>392</v>
      </c>
      <c r="N23" s="12">
        <f t="shared" si="11"/>
        <v>392</v>
      </c>
      <c r="O23" s="12">
        <f t="shared" si="11"/>
        <v>1784</v>
      </c>
      <c r="P23" s="12">
        <f t="shared" si="11"/>
        <v>1692</v>
      </c>
      <c r="Q23" s="12">
        <f t="shared" si="11"/>
        <v>1582</v>
      </c>
      <c r="R23" s="12">
        <f t="shared" si="11"/>
        <v>1639</v>
      </c>
      <c r="S23" s="12">
        <f t="shared" si="11"/>
        <v>389</v>
      </c>
      <c r="T23" s="13">
        <f t="shared" si="11"/>
        <v>407</v>
      </c>
      <c r="U23" s="12">
        <f t="shared" si="11"/>
        <v>348</v>
      </c>
      <c r="V23" s="12">
        <f t="shared" si="11"/>
        <v>442</v>
      </c>
      <c r="W23" s="12">
        <f t="shared" si="11"/>
        <v>1707</v>
      </c>
      <c r="X23" s="12">
        <f t="shared" si="11"/>
        <v>1465</v>
      </c>
      <c r="Y23" s="12">
        <f t="shared" si="11"/>
        <v>1600</v>
      </c>
      <c r="Z23" s="12">
        <f t="shared" si="11"/>
        <v>1664</v>
      </c>
      <c r="AA23" s="13">
        <f t="shared" si="11"/>
        <v>417</v>
      </c>
      <c r="AB23" s="12">
        <f t="shared" si="11"/>
        <v>391</v>
      </c>
      <c r="AC23" s="12">
        <f t="shared" si="11"/>
        <v>1866</v>
      </c>
      <c r="AD23" s="12">
        <f t="shared" si="11"/>
        <v>1627</v>
      </c>
      <c r="AE23" s="12">
        <f t="shared" si="11"/>
        <v>1573</v>
      </c>
      <c r="AF23" s="12">
        <f t="shared" si="11"/>
        <v>1626</v>
      </c>
      <c r="AG23" s="24"/>
    </row>
    <row r="24" spans="1:33" x14ac:dyDescent="0.25">
      <c r="A24" s="15"/>
      <c r="B24" s="14" t="s">
        <v>21</v>
      </c>
      <c r="C24" s="4">
        <f>SUM(C11,C18)</f>
        <v>10</v>
      </c>
      <c r="D24" s="4">
        <f t="shared" ref="D24:F24" si="12">SUM(D11,D18)</f>
        <v>11</v>
      </c>
      <c r="E24" s="4">
        <f t="shared" si="12"/>
        <v>8</v>
      </c>
      <c r="F24" s="9">
        <f t="shared" si="12"/>
        <v>6</v>
      </c>
      <c r="G24" s="4">
        <f t="shared" ref="G24:M24" si="13">SUM(G11,G18)</f>
        <v>3</v>
      </c>
      <c r="H24" s="4">
        <f t="shared" si="13"/>
        <v>10</v>
      </c>
      <c r="I24" s="4">
        <f t="shared" si="13"/>
        <v>12</v>
      </c>
      <c r="J24" s="4">
        <f t="shared" si="13"/>
        <v>8</v>
      </c>
      <c r="K24" s="4">
        <f t="shared" si="13"/>
        <v>12</v>
      </c>
      <c r="L24" s="4">
        <f t="shared" si="13"/>
        <v>13</v>
      </c>
      <c r="M24" s="9">
        <f t="shared" si="13"/>
        <v>2</v>
      </c>
      <c r="N24" s="4">
        <f t="shared" ref="N24:T24" si="14">SUM(N11,N18)</f>
        <v>3</v>
      </c>
      <c r="O24" s="4">
        <f t="shared" si="14"/>
        <v>18</v>
      </c>
      <c r="P24" s="4">
        <f t="shared" si="14"/>
        <v>12</v>
      </c>
      <c r="Q24" s="4">
        <f t="shared" si="14"/>
        <v>11</v>
      </c>
      <c r="R24" s="4">
        <f t="shared" si="14"/>
        <v>9</v>
      </c>
      <c r="S24" s="4">
        <f t="shared" si="14"/>
        <v>8</v>
      </c>
      <c r="T24" s="9">
        <f t="shared" si="14"/>
        <v>3</v>
      </c>
      <c r="U24" s="4">
        <f t="shared" ref="U24:AA24" si="15">SUM(U11,U18)</f>
        <v>5</v>
      </c>
      <c r="V24" s="4">
        <f t="shared" si="15"/>
        <v>1</v>
      </c>
      <c r="W24" s="4">
        <f t="shared" si="15"/>
        <v>14</v>
      </c>
      <c r="X24" s="4">
        <f t="shared" si="15"/>
        <v>15</v>
      </c>
      <c r="Y24" s="4">
        <f t="shared" si="15"/>
        <v>16</v>
      </c>
      <c r="Z24" s="4">
        <f t="shared" si="15"/>
        <v>14</v>
      </c>
      <c r="AA24" s="9">
        <f t="shared" si="15"/>
        <v>7</v>
      </c>
      <c r="AB24" s="4">
        <f t="shared" ref="AB24:AF24" si="16">SUM(AB11,AB18)</f>
        <v>4</v>
      </c>
      <c r="AC24" s="4">
        <f t="shared" si="16"/>
        <v>26</v>
      </c>
      <c r="AD24" s="4">
        <f>SUM(AD11,AD18)</f>
        <v>7</v>
      </c>
      <c r="AE24" s="4">
        <f t="shared" si="16"/>
        <v>16</v>
      </c>
      <c r="AF24" s="4">
        <f t="shared" si="16"/>
        <v>19</v>
      </c>
    </row>
    <row r="25" spans="1:33" ht="15.75" thickBot="1" x14ac:dyDescent="0.3">
      <c r="A25" s="36"/>
      <c r="B25" s="14" t="s">
        <v>79</v>
      </c>
      <c r="C25" s="34">
        <f>C24/C23*100</f>
        <v>0.68965517241379315</v>
      </c>
      <c r="D25" s="34">
        <f t="shared" ref="D25:AF25" si="17">D24/D23*100</f>
        <v>0.68450528935905419</v>
      </c>
      <c r="E25" s="34">
        <f t="shared" si="17"/>
        <v>0.51712992889463472</v>
      </c>
      <c r="F25" s="35">
        <f t="shared" si="17"/>
        <v>1.4423076923076923</v>
      </c>
      <c r="G25" s="34">
        <f t="shared" si="17"/>
        <v>0.71599045346062051</v>
      </c>
      <c r="H25" s="34">
        <f t="shared" si="17"/>
        <v>0.54704595185995619</v>
      </c>
      <c r="I25" s="34">
        <f t="shared" si="17"/>
        <v>0.76335877862595414</v>
      </c>
      <c r="J25" s="34">
        <f t="shared" si="17"/>
        <v>0.55363321799307952</v>
      </c>
      <c r="K25" s="34">
        <f t="shared" si="17"/>
        <v>0.83044982698961944</v>
      </c>
      <c r="L25" s="34">
        <f t="shared" si="17"/>
        <v>0.83120204603580572</v>
      </c>
      <c r="M25" s="35">
        <f t="shared" si="17"/>
        <v>0.51020408163265307</v>
      </c>
      <c r="N25" s="34">
        <f t="shared" si="17"/>
        <v>0.76530612244897955</v>
      </c>
      <c r="O25" s="34">
        <f t="shared" si="17"/>
        <v>1.0089686098654709</v>
      </c>
      <c r="P25" s="34">
        <f t="shared" si="17"/>
        <v>0.70921985815602839</v>
      </c>
      <c r="Q25" s="34">
        <f t="shared" si="17"/>
        <v>0.69532237673830599</v>
      </c>
      <c r="R25" s="34">
        <f t="shared" si="17"/>
        <v>0.54911531421598536</v>
      </c>
      <c r="S25" s="34">
        <f t="shared" si="17"/>
        <v>2.0565552699228791</v>
      </c>
      <c r="T25" s="35">
        <f t="shared" si="17"/>
        <v>0.73710073710073709</v>
      </c>
      <c r="U25" s="34">
        <f t="shared" si="17"/>
        <v>1.4367816091954022</v>
      </c>
      <c r="V25" s="34">
        <f t="shared" si="17"/>
        <v>0.22624434389140274</v>
      </c>
      <c r="W25" s="34">
        <f t="shared" si="17"/>
        <v>0.82015231400117161</v>
      </c>
      <c r="X25" s="34">
        <f t="shared" si="17"/>
        <v>1.0238907849829351</v>
      </c>
      <c r="Y25" s="34">
        <f t="shared" si="17"/>
        <v>1</v>
      </c>
      <c r="Z25" s="34">
        <f t="shared" si="17"/>
        <v>0.84134615384615385</v>
      </c>
      <c r="AA25" s="35">
        <f t="shared" si="17"/>
        <v>1.6786570743405276</v>
      </c>
      <c r="AB25" s="34">
        <f t="shared" si="17"/>
        <v>1.0230179028132993</v>
      </c>
      <c r="AC25" s="34">
        <f t="shared" si="17"/>
        <v>1.3933547695605575</v>
      </c>
      <c r="AD25" s="34">
        <f t="shared" si="17"/>
        <v>0.43023970497848807</v>
      </c>
      <c r="AE25" s="34">
        <f t="shared" si="17"/>
        <v>1.0171646535282899</v>
      </c>
      <c r="AF25" s="34">
        <f t="shared" si="17"/>
        <v>1.1685116851168511</v>
      </c>
      <c r="AG25" s="24"/>
    </row>
    <row r="26" spans="1:33" x14ac:dyDescent="0.25">
      <c r="A26" s="40" t="s">
        <v>88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24"/>
    </row>
    <row r="27" spans="1:33" x14ac:dyDescent="0.25">
      <c r="A27" t="s">
        <v>87</v>
      </c>
      <c r="AG27" s="24"/>
    </row>
  </sheetData>
  <mergeCells count="7">
    <mergeCell ref="A4:B5"/>
    <mergeCell ref="AB3:AF3"/>
    <mergeCell ref="A3:B3"/>
    <mergeCell ref="C3:F3"/>
    <mergeCell ref="G3:M3"/>
    <mergeCell ref="N3:T3"/>
    <mergeCell ref="U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2931-CCB4-4C30-A672-6F2B075DDDE1}">
  <dimension ref="A1:AH27"/>
  <sheetViews>
    <sheetView zoomScaleNormal="100" workbookViewId="0">
      <selection activeCell="A26" sqref="A26:A27"/>
    </sheetView>
  </sheetViews>
  <sheetFormatPr baseColWidth="10" defaultRowHeight="15" x14ac:dyDescent="0.25"/>
  <cols>
    <col min="1" max="1" width="8.28515625" customWidth="1"/>
    <col min="2" max="2" width="29.5703125" customWidth="1"/>
    <col min="3" max="3" width="5" bestFit="1" customWidth="1"/>
    <col min="4" max="4" width="8.85546875" customWidth="1"/>
    <col min="5" max="5" width="4" bestFit="1" customWidth="1"/>
    <col min="6" max="10" width="5" bestFit="1" customWidth="1"/>
    <col min="11" max="12" width="4" bestFit="1" customWidth="1"/>
    <col min="13" max="17" width="5" bestFit="1" customWidth="1"/>
    <col min="18" max="19" width="4" bestFit="1" customWidth="1"/>
    <col min="20" max="24" width="5" bestFit="1" customWidth="1"/>
    <col min="25" max="26" width="4" bestFit="1" customWidth="1"/>
    <col min="27" max="31" width="5" bestFit="1" customWidth="1"/>
    <col min="32" max="32" width="4" bestFit="1" customWidth="1"/>
    <col min="33" max="33" width="10.5703125" bestFit="1" customWidth="1"/>
  </cols>
  <sheetData>
    <row r="1" spans="1:34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4" ht="15.75" thickBot="1" x14ac:dyDescent="0.3">
      <c r="A2" s="1" t="s">
        <v>83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4" ht="15.75" thickBot="1" x14ac:dyDescent="0.3">
      <c r="A3" s="58" t="s">
        <v>0</v>
      </c>
      <c r="B3" s="59"/>
      <c r="C3" s="60" t="s">
        <v>54</v>
      </c>
      <c r="D3" s="61"/>
      <c r="E3" s="51" t="s">
        <v>55</v>
      </c>
      <c r="F3" s="52"/>
      <c r="G3" s="52"/>
      <c r="H3" s="52"/>
      <c r="I3" s="52"/>
      <c r="J3" s="52"/>
      <c r="K3" s="53"/>
      <c r="L3" s="51" t="s">
        <v>56</v>
      </c>
      <c r="M3" s="52"/>
      <c r="N3" s="52"/>
      <c r="O3" s="52"/>
      <c r="P3" s="52"/>
      <c r="Q3" s="52"/>
      <c r="R3" s="53"/>
      <c r="S3" s="51" t="s">
        <v>57</v>
      </c>
      <c r="T3" s="52"/>
      <c r="U3" s="52"/>
      <c r="V3" s="52"/>
      <c r="W3" s="52"/>
      <c r="X3" s="52"/>
      <c r="Y3" s="52"/>
      <c r="Z3" s="51" t="s">
        <v>58</v>
      </c>
      <c r="AA3" s="52"/>
      <c r="AB3" s="52"/>
      <c r="AC3" s="52"/>
      <c r="AD3" s="52"/>
      <c r="AE3" s="52"/>
      <c r="AF3" s="53"/>
      <c r="AG3" s="32" t="s">
        <v>59</v>
      </c>
    </row>
    <row r="4" spans="1:34" x14ac:dyDescent="0.25">
      <c r="A4" s="54" t="s">
        <v>66</v>
      </c>
      <c r="B4" s="55"/>
      <c r="C4" s="27" t="s">
        <v>4</v>
      </c>
      <c r="D4" s="28" t="s">
        <v>5</v>
      </c>
      <c r="E4" s="29" t="s">
        <v>6</v>
      </c>
      <c r="F4" s="27" t="s">
        <v>7</v>
      </c>
      <c r="G4" s="27" t="s">
        <v>8</v>
      </c>
      <c r="H4" s="27" t="s">
        <v>8</v>
      </c>
      <c r="I4" s="27" t="s">
        <v>9</v>
      </c>
      <c r="J4" s="27" t="s">
        <v>4</v>
      </c>
      <c r="K4" s="28" t="s">
        <v>5</v>
      </c>
      <c r="L4" s="29" t="s">
        <v>6</v>
      </c>
      <c r="M4" s="27" t="s">
        <v>7</v>
      </c>
      <c r="N4" s="27" t="s">
        <v>8</v>
      </c>
      <c r="O4" s="27" t="s">
        <v>8</v>
      </c>
      <c r="P4" s="27" t="s">
        <v>9</v>
      </c>
      <c r="Q4" s="27" t="s">
        <v>4</v>
      </c>
      <c r="R4" s="28" t="s">
        <v>5</v>
      </c>
      <c r="S4" s="29" t="s">
        <v>6</v>
      </c>
      <c r="T4" s="27" t="s">
        <v>7</v>
      </c>
      <c r="U4" s="27" t="s">
        <v>8</v>
      </c>
      <c r="V4" s="27" t="s">
        <v>8</v>
      </c>
      <c r="W4" s="27" t="s">
        <v>9</v>
      </c>
      <c r="X4" s="27" t="s">
        <v>4</v>
      </c>
      <c r="Y4" s="28" t="s">
        <v>5</v>
      </c>
      <c r="Z4" s="29" t="s">
        <v>6</v>
      </c>
      <c r="AA4" s="27" t="s">
        <v>7</v>
      </c>
      <c r="AB4" s="27" t="s">
        <v>8</v>
      </c>
      <c r="AC4" s="27" t="s">
        <v>8</v>
      </c>
      <c r="AD4" s="27" t="s">
        <v>9</v>
      </c>
      <c r="AE4" s="27" t="s">
        <v>4</v>
      </c>
      <c r="AF4" s="28" t="s">
        <v>5</v>
      </c>
      <c r="AG4" s="29" t="s">
        <v>6</v>
      </c>
    </row>
    <row r="5" spans="1:34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4" ht="15.75" thickBot="1" x14ac:dyDescent="0.3">
      <c r="A6" s="5" t="s">
        <v>24</v>
      </c>
      <c r="B6" s="5"/>
      <c r="C6" s="6"/>
      <c r="D6" s="31"/>
      <c r="E6" s="6"/>
      <c r="F6" s="6"/>
      <c r="G6" s="6"/>
      <c r="H6" s="6"/>
      <c r="I6" s="6"/>
      <c r="J6" s="6"/>
      <c r="K6" s="31"/>
      <c r="L6" s="6"/>
      <c r="M6" s="6"/>
      <c r="N6" s="10"/>
      <c r="O6" s="10"/>
      <c r="P6" s="10"/>
      <c r="Q6" s="10"/>
      <c r="R6" s="11"/>
      <c r="S6" s="10"/>
      <c r="T6" s="10"/>
      <c r="U6" s="10"/>
      <c r="V6" s="10"/>
      <c r="W6" s="10"/>
      <c r="X6" s="10"/>
      <c r="Y6" s="11"/>
      <c r="Z6" s="10"/>
      <c r="AA6" s="10"/>
      <c r="AB6" s="10"/>
      <c r="AC6" s="10"/>
      <c r="AD6" s="10"/>
      <c r="AE6" s="10"/>
      <c r="AF6" s="11"/>
      <c r="AG6" s="10"/>
    </row>
    <row r="7" spans="1:34" x14ac:dyDescent="0.25">
      <c r="A7" s="7"/>
      <c r="B7" s="16" t="s">
        <v>11</v>
      </c>
      <c r="C7" s="12">
        <v>198</v>
      </c>
      <c r="D7" s="13">
        <v>263</v>
      </c>
      <c r="E7" s="12">
        <v>229</v>
      </c>
      <c r="F7" s="12">
        <v>261</v>
      </c>
      <c r="G7" s="12">
        <v>207</v>
      </c>
      <c r="H7" s="12">
        <v>223</v>
      </c>
      <c r="I7" s="12">
        <v>211</v>
      </c>
      <c r="J7" s="12">
        <v>236</v>
      </c>
      <c r="K7" s="13">
        <v>263</v>
      </c>
      <c r="L7" s="12">
        <v>240</v>
      </c>
      <c r="M7" s="12">
        <v>248</v>
      </c>
      <c r="N7" s="12">
        <v>208</v>
      </c>
      <c r="O7" s="12">
        <v>227</v>
      </c>
      <c r="P7" s="12">
        <v>217</v>
      </c>
      <c r="Q7" s="12">
        <v>214</v>
      </c>
      <c r="R7" s="13">
        <v>148</v>
      </c>
      <c r="S7" s="12">
        <v>189</v>
      </c>
      <c r="T7" s="12">
        <v>211</v>
      </c>
      <c r="U7" s="12">
        <v>184</v>
      </c>
      <c r="V7" s="12">
        <v>209</v>
      </c>
      <c r="W7" s="12">
        <v>178</v>
      </c>
      <c r="X7" s="12">
        <v>202</v>
      </c>
      <c r="Y7" s="13">
        <v>217</v>
      </c>
      <c r="Z7" s="12">
        <v>260</v>
      </c>
      <c r="AA7" s="12">
        <v>252</v>
      </c>
      <c r="AB7" s="12">
        <v>222</v>
      </c>
      <c r="AC7" s="12">
        <v>250</v>
      </c>
      <c r="AD7" s="12">
        <v>226</v>
      </c>
      <c r="AE7" s="12">
        <v>250</v>
      </c>
      <c r="AF7" s="13">
        <v>243</v>
      </c>
      <c r="AG7" s="12">
        <v>257</v>
      </c>
    </row>
    <row r="8" spans="1:34" x14ac:dyDescent="0.25">
      <c r="A8" s="15"/>
      <c r="B8" s="14" t="s">
        <v>14</v>
      </c>
      <c r="C8" s="4">
        <v>7</v>
      </c>
      <c r="D8" s="9">
        <v>14</v>
      </c>
      <c r="E8" s="4">
        <v>13</v>
      </c>
      <c r="F8" s="4">
        <v>14</v>
      </c>
      <c r="G8" s="4">
        <v>11</v>
      </c>
      <c r="H8" s="4">
        <v>11</v>
      </c>
      <c r="I8" s="4">
        <v>16</v>
      </c>
      <c r="J8" s="4">
        <v>10</v>
      </c>
      <c r="K8" s="9">
        <v>7</v>
      </c>
      <c r="L8" s="4">
        <v>12</v>
      </c>
      <c r="M8" s="4">
        <v>4</v>
      </c>
      <c r="N8" s="4">
        <v>7</v>
      </c>
      <c r="O8" s="4">
        <v>11</v>
      </c>
      <c r="P8" s="4">
        <v>11</v>
      </c>
      <c r="Q8" s="4">
        <v>7</v>
      </c>
      <c r="R8" s="9">
        <v>6</v>
      </c>
      <c r="S8" s="4">
        <v>6</v>
      </c>
      <c r="T8" s="4">
        <v>15</v>
      </c>
      <c r="U8" s="4">
        <v>6</v>
      </c>
      <c r="V8" s="4">
        <v>12</v>
      </c>
      <c r="W8" s="4">
        <v>11</v>
      </c>
      <c r="X8" s="4">
        <v>9</v>
      </c>
      <c r="Y8" s="9">
        <v>12</v>
      </c>
      <c r="Z8" s="4">
        <v>20</v>
      </c>
      <c r="AA8" s="4">
        <v>15</v>
      </c>
      <c r="AB8" s="4">
        <v>12</v>
      </c>
      <c r="AC8" s="4">
        <v>19</v>
      </c>
      <c r="AD8" s="4">
        <v>16</v>
      </c>
      <c r="AE8" s="4">
        <v>17</v>
      </c>
      <c r="AF8" s="9">
        <v>12</v>
      </c>
      <c r="AG8" s="4">
        <v>18</v>
      </c>
      <c r="AH8" s="24"/>
    </row>
    <row r="9" spans="1:34" ht="15.75" thickBot="1" x14ac:dyDescent="0.3">
      <c r="A9" s="15"/>
      <c r="B9" s="14" t="s">
        <v>79</v>
      </c>
      <c r="C9" s="34">
        <f>C8/C7*100</f>
        <v>3.535353535353535</v>
      </c>
      <c r="D9" s="35">
        <f t="shared" ref="D9:AG9" si="0">D8/D7*100</f>
        <v>5.3231939163498092</v>
      </c>
      <c r="E9" s="34">
        <f t="shared" si="0"/>
        <v>5.6768558951965069</v>
      </c>
      <c r="F9" s="34">
        <f t="shared" si="0"/>
        <v>5.3639846743295019</v>
      </c>
      <c r="G9" s="34">
        <f t="shared" si="0"/>
        <v>5.3140096618357484</v>
      </c>
      <c r="H9" s="34">
        <f t="shared" si="0"/>
        <v>4.9327354260089686</v>
      </c>
      <c r="I9" s="34">
        <f t="shared" si="0"/>
        <v>7.5829383886255926</v>
      </c>
      <c r="J9" s="34">
        <f t="shared" si="0"/>
        <v>4.2372881355932197</v>
      </c>
      <c r="K9" s="35">
        <f t="shared" si="0"/>
        <v>2.6615969581749046</v>
      </c>
      <c r="L9" s="34">
        <f t="shared" si="0"/>
        <v>5</v>
      </c>
      <c r="M9" s="34">
        <f t="shared" si="0"/>
        <v>1.6129032258064515</v>
      </c>
      <c r="N9" s="34">
        <f t="shared" si="0"/>
        <v>3.3653846153846154</v>
      </c>
      <c r="O9" s="34">
        <f t="shared" si="0"/>
        <v>4.8458149779735686</v>
      </c>
      <c r="P9" s="34">
        <f t="shared" si="0"/>
        <v>5.0691244239631335</v>
      </c>
      <c r="Q9" s="34">
        <f t="shared" si="0"/>
        <v>3.2710280373831773</v>
      </c>
      <c r="R9" s="35">
        <f t="shared" si="0"/>
        <v>4.0540540540540544</v>
      </c>
      <c r="S9" s="34">
        <f t="shared" si="0"/>
        <v>3.1746031746031744</v>
      </c>
      <c r="T9" s="34">
        <f t="shared" si="0"/>
        <v>7.109004739336493</v>
      </c>
      <c r="U9" s="34">
        <f t="shared" si="0"/>
        <v>3.2608695652173911</v>
      </c>
      <c r="V9" s="34">
        <f t="shared" si="0"/>
        <v>5.741626794258373</v>
      </c>
      <c r="W9" s="34">
        <f t="shared" si="0"/>
        <v>6.179775280898876</v>
      </c>
      <c r="X9" s="34">
        <f t="shared" si="0"/>
        <v>4.455445544554455</v>
      </c>
      <c r="Y9" s="35">
        <f t="shared" si="0"/>
        <v>5.5299539170506913</v>
      </c>
      <c r="Z9" s="34">
        <f t="shared" si="0"/>
        <v>7.6923076923076925</v>
      </c>
      <c r="AA9" s="34">
        <f t="shared" si="0"/>
        <v>5.9523809523809517</v>
      </c>
      <c r="AB9" s="34">
        <f t="shared" si="0"/>
        <v>5.4054054054054053</v>
      </c>
      <c r="AC9" s="34">
        <f t="shared" si="0"/>
        <v>7.6</v>
      </c>
      <c r="AD9" s="34">
        <f t="shared" si="0"/>
        <v>7.0796460176991154</v>
      </c>
      <c r="AE9" s="34">
        <f t="shared" si="0"/>
        <v>6.8000000000000007</v>
      </c>
      <c r="AF9" s="35">
        <f t="shared" si="0"/>
        <v>4.9382716049382713</v>
      </c>
      <c r="AG9" s="34">
        <f t="shared" si="0"/>
        <v>7.0038910505836576</v>
      </c>
      <c r="AH9" s="24"/>
    </row>
    <row r="10" spans="1:34" x14ac:dyDescent="0.25">
      <c r="A10" s="7"/>
      <c r="B10" s="16" t="s">
        <v>12</v>
      </c>
      <c r="C10" s="12">
        <v>401</v>
      </c>
      <c r="D10" s="13">
        <v>417</v>
      </c>
      <c r="E10" s="12">
        <v>362</v>
      </c>
      <c r="F10" s="12">
        <v>531</v>
      </c>
      <c r="G10" s="12">
        <v>474</v>
      </c>
      <c r="H10" s="12">
        <v>397</v>
      </c>
      <c r="I10" s="12">
        <v>465</v>
      </c>
      <c r="J10" s="12">
        <v>387</v>
      </c>
      <c r="K10" s="13">
        <v>442</v>
      </c>
      <c r="L10" s="12">
        <v>356</v>
      </c>
      <c r="M10" s="12">
        <v>479</v>
      </c>
      <c r="N10" s="12">
        <v>470</v>
      </c>
      <c r="O10" s="12">
        <v>446</v>
      </c>
      <c r="P10" s="12">
        <v>485</v>
      </c>
      <c r="Q10" s="12">
        <v>450</v>
      </c>
      <c r="R10" s="13">
        <v>334</v>
      </c>
      <c r="S10" s="12">
        <v>354</v>
      </c>
      <c r="T10" s="12">
        <v>522</v>
      </c>
      <c r="U10" s="12">
        <v>470</v>
      </c>
      <c r="V10" s="12">
        <v>446</v>
      </c>
      <c r="W10" s="12">
        <v>454</v>
      </c>
      <c r="X10" s="12">
        <v>463</v>
      </c>
      <c r="Y10" s="13">
        <v>492</v>
      </c>
      <c r="Z10" s="12">
        <v>464</v>
      </c>
      <c r="AA10" s="12">
        <v>578</v>
      </c>
      <c r="AB10" s="12">
        <v>552</v>
      </c>
      <c r="AC10" s="12">
        <v>512</v>
      </c>
      <c r="AD10" s="12">
        <v>459</v>
      </c>
      <c r="AE10" s="12">
        <v>481</v>
      </c>
      <c r="AF10" s="13">
        <v>430</v>
      </c>
      <c r="AG10" s="12">
        <v>397</v>
      </c>
      <c r="AH10" s="24"/>
    </row>
    <row r="11" spans="1:34" x14ac:dyDescent="0.25">
      <c r="A11" s="15"/>
      <c r="B11" s="14" t="s">
        <v>15</v>
      </c>
      <c r="C11" s="4">
        <v>6</v>
      </c>
      <c r="D11" s="9">
        <v>3</v>
      </c>
      <c r="E11" s="4">
        <v>7</v>
      </c>
      <c r="F11" s="4">
        <v>7</v>
      </c>
      <c r="G11" s="4">
        <v>9</v>
      </c>
      <c r="H11" s="4">
        <v>6</v>
      </c>
      <c r="I11" s="4">
        <v>7</v>
      </c>
      <c r="J11" s="4">
        <v>3</v>
      </c>
      <c r="K11" s="9">
        <v>6</v>
      </c>
      <c r="L11" s="4">
        <v>5</v>
      </c>
      <c r="M11" s="4">
        <v>4</v>
      </c>
      <c r="N11" s="4">
        <v>7</v>
      </c>
      <c r="O11" s="4">
        <v>14</v>
      </c>
      <c r="P11" s="4">
        <v>6</v>
      </c>
      <c r="Q11" s="4">
        <v>8</v>
      </c>
      <c r="R11" s="9">
        <v>2</v>
      </c>
      <c r="S11" s="4">
        <v>11</v>
      </c>
      <c r="T11" s="4">
        <v>3</v>
      </c>
      <c r="U11" s="4">
        <v>3</v>
      </c>
      <c r="V11" s="4">
        <v>11</v>
      </c>
      <c r="W11" s="4">
        <v>2</v>
      </c>
      <c r="X11" s="4">
        <v>3</v>
      </c>
      <c r="Y11" s="9">
        <v>8</v>
      </c>
      <c r="Z11" s="4">
        <v>10</v>
      </c>
      <c r="AA11" s="4">
        <v>10</v>
      </c>
      <c r="AB11" s="4">
        <v>6</v>
      </c>
      <c r="AC11" s="4">
        <v>6</v>
      </c>
      <c r="AD11" s="4">
        <v>3</v>
      </c>
      <c r="AE11" s="4">
        <v>4</v>
      </c>
      <c r="AF11" s="9">
        <v>7</v>
      </c>
      <c r="AG11" s="4">
        <v>4</v>
      </c>
      <c r="AH11" s="24"/>
    </row>
    <row r="12" spans="1:34" ht="15.75" thickBot="1" x14ac:dyDescent="0.3">
      <c r="A12" s="15"/>
      <c r="B12" s="14" t="s">
        <v>79</v>
      </c>
      <c r="C12" s="34">
        <f>C11/C10*100</f>
        <v>1.4962593516209477</v>
      </c>
      <c r="D12" s="35">
        <f t="shared" ref="D12:AG12" si="1">D11/D10*100</f>
        <v>0.71942446043165476</v>
      </c>
      <c r="E12" s="34">
        <f t="shared" si="1"/>
        <v>1.9337016574585635</v>
      </c>
      <c r="F12" s="34">
        <f t="shared" si="1"/>
        <v>1.3182674199623352</v>
      </c>
      <c r="G12" s="34">
        <f t="shared" si="1"/>
        <v>1.89873417721519</v>
      </c>
      <c r="H12" s="34">
        <f t="shared" si="1"/>
        <v>1.5113350125944585</v>
      </c>
      <c r="I12" s="34">
        <f t="shared" si="1"/>
        <v>1.5053763440860215</v>
      </c>
      <c r="J12" s="34">
        <f t="shared" si="1"/>
        <v>0.77519379844961245</v>
      </c>
      <c r="K12" s="35">
        <f t="shared" si="1"/>
        <v>1.3574660633484164</v>
      </c>
      <c r="L12" s="34">
        <f t="shared" si="1"/>
        <v>1.4044943820224718</v>
      </c>
      <c r="M12" s="34">
        <f t="shared" si="1"/>
        <v>0.83507306889352806</v>
      </c>
      <c r="N12" s="34">
        <f t="shared" si="1"/>
        <v>1.4893617021276597</v>
      </c>
      <c r="O12" s="34">
        <f t="shared" si="1"/>
        <v>3.1390134529147984</v>
      </c>
      <c r="P12" s="34">
        <f t="shared" si="1"/>
        <v>1.2371134020618557</v>
      </c>
      <c r="Q12" s="34">
        <f t="shared" si="1"/>
        <v>1.7777777777777777</v>
      </c>
      <c r="R12" s="35">
        <f t="shared" si="1"/>
        <v>0.5988023952095809</v>
      </c>
      <c r="S12" s="34">
        <f t="shared" si="1"/>
        <v>3.1073446327683616</v>
      </c>
      <c r="T12" s="34">
        <f t="shared" si="1"/>
        <v>0.57471264367816088</v>
      </c>
      <c r="U12" s="34">
        <f t="shared" si="1"/>
        <v>0.63829787234042545</v>
      </c>
      <c r="V12" s="34">
        <f t="shared" si="1"/>
        <v>2.4663677130044843</v>
      </c>
      <c r="W12" s="34">
        <f t="shared" si="1"/>
        <v>0.44052863436123352</v>
      </c>
      <c r="X12" s="34">
        <f t="shared" si="1"/>
        <v>0.64794816414686829</v>
      </c>
      <c r="Y12" s="35">
        <f t="shared" si="1"/>
        <v>1.6260162601626018</v>
      </c>
      <c r="Z12" s="34">
        <f t="shared" si="1"/>
        <v>2.1551724137931036</v>
      </c>
      <c r="AA12" s="34">
        <f t="shared" si="1"/>
        <v>1.7301038062283738</v>
      </c>
      <c r="AB12" s="34">
        <f t="shared" si="1"/>
        <v>1.0869565217391304</v>
      </c>
      <c r="AC12" s="34">
        <f t="shared" si="1"/>
        <v>1.171875</v>
      </c>
      <c r="AD12" s="34">
        <f t="shared" si="1"/>
        <v>0.65359477124183007</v>
      </c>
      <c r="AE12" s="34">
        <f t="shared" si="1"/>
        <v>0.83160083160083165</v>
      </c>
      <c r="AF12" s="35">
        <f t="shared" si="1"/>
        <v>1.6279069767441861</v>
      </c>
      <c r="AG12" s="34">
        <f t="shared" si="1"/>
        <v>1.0075566750629723</v>
      </c>
      <c r="AH12" s="24"/>
    </row>
    <row r="13" spans="1:34" ht="15.75" thickBot="1" x14ac:dyDescent="0.3">
      <c r="A13" s="5" t="s">
        <v>13</v>
      </c>
      <c r="B13" s="6"/>
      <c r="C13" s="6"/>
      <c r="D13" s="31"/>
      <c r="E13" s="6"/>
      <c r="F13" s="6"/>
      <c r="G13" s="6"/>
      <c r="H13" s="6"/>
      <c r="I13" s="6"/>
      <c r="J13" s="6"/>
      <c r="K13" s="31"/>
      <c r="L13" s="6"/>
      <c r="M13" s="6"/>
      <c r="N13" s="6"/>
      <c r="O13" s="6"/>
      <c r="P13" s="6"/>
      <c r="Q13" s="6"/>
      <c r="R13" s="31"/>
      <c r="S13" s="6"/>
      <c r="T13" s="6"/>
      <c r="U13" s="6"/>
      <c r="V13" s="6"/>
      <c r="W13" s="6"/>
      <c r="X13" s="6"/>
      <c r="Y13" s="31"/>
      <c r="Z13" s="6"/>
      <c r="AA13" s="6"/>
      <c r="AB13" s="6"/>
      <c r="AC13" s="6"/>
      <c r="AD13" s="6"/>
      <c r="AE13" s="6"/>
      <c r="AF13" s="31"/>
      <c r="AG13" s="6"/>
      <c r="AH13" s="24"/>
    </row>
    <row r="14" spans="1:34" x14ac:dyDescent="0.25">
      <c r="A14" s="7"/>
      <c r="B14" s="16" t="s">
        <v>11</v>
      </c>
      <c r="C14" s="12">
        <v>865</v>
      </c>
      <c r="D14" s="13">
        <v>0</v>
      </c>
      <c r="E14" s="12">
        <v>0</v>
      </c>
      <c r="F14" s="12">
        <v>1105</v>
      </c>
      <c r="G14" s="12">
        <v>786</v>
      </c>
      <c r="H14" s="12">
        <v>794</v>
      </c>
      <c r="I14" s="12">
        <v>707</v>
      </c>
      <c r="J14" s="12">
        <v>679</v>
      </c>
      <c r="K14" s="13">
        <v>0</v>
      </c>
      <c r="L14" s="12">
        <v>0</v>
      </c>
      <c r="M14" s="12">
        <v>690</v>
      </c>
      <c r="N14" s="12">
        <v>560</v>
      </c>
      <c r="O14" s="12">
        <v>567</v>
      </c>
      <c r="P14" s="12">
        <v>589</v>
      </c>
      <c r="Q14" s="12">
        <v>660</v>
      </c>
      <c r="R14" s="13">
        <v>0</v>
      </c>
      <c r="S14" s="12">
        <v>0</v>
      </c>
      <c r="T14" s="12">
        <v>738</v>
      </c>
      <c r="U14" s="12">
        <v>534</v>
      </c>
      <c r="V14" s="12">
        <v>605</v>
      </c>
      <c r="W14" s="12">
        <v>545</v>
      </c>
      <c r="X14" s="12">
        <v>608</v>
      </c>
      <c r="Y14" s="13">
        <v>0</v>
      </c>
      <c r="Z14" s="12">
        <v>0</v>
      </c>
      <c r="AA14" s="12">
        <v>846</v>
      </c>
      <c r="AB14" s="12">
        <v>778</v>
      </c>
      <c r="AC14" s="12">
        <v>799</v>
      </c>
      <c r="AD14" s="12">
        <v>794</v>
      </c>
      <c r="AE14" s="12">
        <v>879</v>
      </c>
      <c r="AF14" s="13">
        <v>0</v>
      </c>
      <c r="AG14" s="12">
        <v>0</v>
      </c>
      <c r="AH14" s="24"/>
    </row>
    <row r="15" spans="1:34" x14ac:dyDescent="0.25">
      <c r="A15" s="15"/>
      <c r="B15" s="14" t="s">
        <v>14</v>
      </c>
      <c r="C15" s="4">
        <v>25</v>
      </c>
      <c r="D15" s="9">
        <v>0</v>
      </c>
      <c r="E15" s="4">
        <v>0</v>
      </c>
      <c r="F15" s="4">
        <v>37</v>
      </c>
      <c r="G15" s="4">
        <v>18</v>
      </c>
      <c r="H15" s="4">
        <v>19</v>
      </c>
      <c r="I15" s="4">
        <v>21</v>
      </c>
      <c r="J15" s="4">
        <v>11</v>
      </c>
      <c r="K15" s="9">
        <v>0</v>
      </c>
      <c r="L15" s="4">
        <v>0</v>
      </c>
      <c r="M15" s="4">
        <v>17</v>
      </c>
      <c r="N15" s="4">
        <v>15</v>
      </c>
      <c r="O15" s="4">
        <v>18</v>
      </c>
      <c r="P15" s="4">
        <v>11</v>
      </c>
      <c r="Q15" s="4">
        <v>13</v>
      </c>
      <c r="R15" s="9">
        <v>0</v>
      </c>
      <c r="S15" s="4">
        <v>0</v>
      </c>
      <c r="T15" s="4">
        <v>16</v>
      </c>
      <c r="U15" s="4">
        <v>9</v>
      </c>
      <c r="V15" s="4">
        <v>13</v>
      </c>
      <c r="W15" s="4">
        <v>15</v>
      </c>
      <c r="X15" s="4">
        <v>12</v>
      </c>
      <c r="Y15" s="9">
        <v>0</v>
      </c>
      <c r="Z15" s="4">
        <v>0</v>
      </c>
      <c r="AA15" s="4">
        <v>28</v>
      </c>
      <c r="AB15" s="4">
        <v>29</v>
      </c>
      <c r="AC15" s="4">
        <v>25</v>
      </c>
      <c r="AD15" s="4">
        <v>23</v>
      </c>
      <c r="AE15" s="4">
        <v>24</v>
      </c>
      <c r="AF15" s="9">
        <v>0</v>
      </c>
      <c r="AG15" s="4">
        <v>0</v>
      </c>
      <c r="AH15" s="24"/>
    </row>
    <row r="16" spans="1:34" ht="15.75" thickBot="1" x14ac:dyDescent="0.3">
      <c r="A16" s="15"/>
      <c r="B16" s="14" t="s">
        <v>79</v>
      </c>
      <c r="C16" s="34">
        <f>C15/C14*100</f>
        <v>2.8901734104046244</v>
      </c>
      <c r="D16" s="35">
        <v>0</v>
      </c>
      <c r="E16" s="34">
        <v>0</v>
      </c>
      <c r="F16" s="34">
        <f t="shared" ref="F16:AE16" si="2">F15/F14*100</f>
        <v>3.3484162895927603</v>
      </c>
      <c r="G16" s="34">
        <f t="shared" si="2"/>
        <v>2.2900763358778624</v>
      </c>
      <c r="H16" s="34">
        <f t="shared" si="2"/>
        <v>2.3929471032745591</v>
      </c>
      <c r="I16" s="34">
        <f t="shared" si="2"/>
        <v>2.9702970297029703</v>
      </c>
      <c r="J16" s="34">
        <f t="shared" si="2"/>
        <v>1.6200294550810017</v>
      </c>
      <c r="K16" s="35">
        <v>0</v>
      </c>
      <c r="L16" s="34">
        <v>0</v>
      </c>
      <c r="M16" s="34">
        <f t="shared" si="2"/>
        <v>2.4637681159420293</v>
      </c>
      <c r="N16" s="34">
        <f t="shared" si="2"/>
        <v>2.6785714285714284</v>
      </c>
      <c r="O16" s="34">
        <f t="shared" si="2"/>
        <v>3.1746031746031744</v>
      </c>
      <c r="P16" s="34">
        <f t="shared" si="2"/>
        <v>1.8675721561969438</v>
      </c>
      <c r="Q16" s="34">
        <f t="shared" si="2"/>
        <v>1.9696969696969695</v>
      </c>
      <c r="R16" s="35">
        <v>0</v>
      </c>
      <c r="S16" s="34">
        <v>0</v>
      </c>
      <c r="T16" s="34">
        <f t="shared" si="2"/>
        <v>2.168021680216802</v>
      </c>
      <c r="U16" s="34">
        <f t="shared" si="2"/>
        <v>1.6853932584269662</v>
      </c>
      <c r="V16" s="34">
        <f t="shared" si="2"/>
        <v>2.1487603305785123</v>
      </c>
      <c r="W16" s="34">
        <f t="shared" si="2"/>
        <v>2.7522935779816518</v>
      </c>
      <c r="X16" s="34">
        <f t="shared" si="2"/>
        <v>1.9736842105263157</v>
      </c>
      <c r="Y16" s="35">
        <v>0</v>
      </c>
      <c r="Z16" s="34">
        <v>0</v>
      </c>
      <c r="AA16" s="34">
        <f t="shared" si="2"/>
        <v>3.3096926713947989</v>
      </c>
      <c r="AB16" s="34">
        <f t="shared" si="2"/>
        <v>3.7275064267352187</v>
      </c>
      <c r="AC16" s="34">
        <f t="shared" si="2"/>
        <v>3.1289111389236548</v>
      </c>
      <c r="AD16" s="34">
        <f t="shared" si="2"/>
        <v>2.8967254408060454</v>
      </c>
      <c r="AE16" s="34">
        <f t="shared" si="2"/>
        <v>2.7303754266211606</v>
      </c>
      <c r="AF16" s="35">
        <v>0</v>
      </c>
      <c r="AG16" s="34">
        <v>0</v>
      </c>
      <c r="AH16" s="24"/>
    </row>
    <row r="17" spans="1:34" x14ac:dyDescent="0.25">
      <c r="A17" s="7"/>
      <c r="B17" s="16" t="s">
        <v>12</v>
      </c>
      <c r="C17" s="12">
        <v>1200</v>
      </c>
      <c r="D17" s="13">
        <v>0</v>
      </c>
      <c r="E17" s="12">
        <v>0</v>
      </c>
      <c r="F17" s="12">
        <v>1312</v>
      </c>
      <c r="G17" s="12">
        <v>981</v>
      </c>
      <c r="H17" s="12">
        <v>987</v>
      </c>
      <c r="I17" s="12">
        <v>1033</v>
      </c>
      <c r="J17" s="12">
        <v>966</v>
      </c>
      <c r="K17" s="13">
        <v>0</v>
      </c>
      <c r="L17" s="12">
        <v>0</v>
      </c>
      <c r="M17" s="12">
        <v>1032</v>
      </c>
      <c r="N17" s="12">
        <v>916</v>
      </c>
      <c r="O17" s="12">
        <v>862</v>
      </c>
      <c r="P17" s="12">
        <v>960</v>
      </c>
      <c r="Q17" s="12">
        <v>919</v>
      </c>
      <c r="R17" s="13">
        <v>0</v>
      </c>
      <c r="S17" s="12">
        <v>0</v>
      </c>
      <c r="T17" s="12">
        <v>1104</v>
      </c>
      <c r="U17" s="12">
        <v>774</v>
      </c>
      <c r="V17" s="12">
        <v>870</v>
      </c>
      <c r="W17" s="12">
        <v>856</v>
      </c>
      <c r="X17" s="12">
        <v>1083</v>
      </c>
      <c r="Y17" s="13">
        <v>0</v>
      </c>
      <c r="Z17" s="12">
        <v>0</v>
      </c>
      <c r="AA17" s="12">
        <v>1278</v>
      </c>
      <c r="AB17" s="12">
        <v>1159</v>
      </c>
      <c r="AC17" s="12">
        <v>1064</v>
      </c>
      <c r="AD17" s="12">
        <v>1103</v>
      </c>
      <c r="AE17" s="12">
        <v>1095</v>
      </c>
      <c r="AF17" s="13">
        <v>0</v>
      </c>
      <c r="AG17" s="12">
        <v>0</v>
      </c>
      <c r="AH17" s="24"/>
    </row>
    <row r="18" spans="1:34" x14ac:dyDescent="0.25">
      <c r="A18" s="15"/>
      <c r="B18" s="14" t="s">
        <v>15</v>
      </c>
      <c r="C18" s="4">
        <v>5</v>
      </c>
      <c r="D18" s="9">
        <v>0</v>
      </c>
      <c r="E18" s="4">
        <v>0</v>
      </c>
      <c r="F18" s="4">
        <v>14</v>
      </c>
      <c r="G18" s="4">
        <v>5</v>
      </c>
      <c r="H18" s="4">
        <v>10</v>
      </c>
      <c r="I18" s="4">
        <v>5</v>
      </c>
      <c r="J18" s="4">
        <v>9</v>
      </c>
      <c r="K18" s="9">
        <v>0</v>
      </c>
      <c r="L18" s="4">
        <v>0</v>
      </c>
      <c r="M18" s="4">
        <v>8</v>
      </c>
      <c r="N18" s="4">
        <v>6</v>
      </c>
      <c r="O18" s="4">
        <v>7</v>
      </c>
      <c r="P18" s="4">
        <v>11</v>
      </c>
      <c r="Q18" s="4">
        <v>10</v>
      </c>
      <c r="R18" s="9">
        <v>0</v>
      </c>
      <c r="S18" s="4">
        <v>0</v>
      </c>
      <c r="T18" s="4">
        <v>7</v>
      </c>
      <c r="U18" s="4">
        <v>9</v>
      </c>
      <c r="V18" s="4">
        <v>6</v>
      </c>
      <c r="W18" s="4">
        <v>14</v>
      </c>
      <c r="X18" s="4">
        <v>6</v>
      </c>
      <c r="Y18" s="9">
        <v>0</v>
      </c>
      <c r="Z18" s="4">
        <v>0</v>
      </c>
      <c r="AA18" s="4">
        <v>15</v>
      </c>
      <c r="AB18" s="4">
        <v>12</v>
      </c>
      <c r="AC18" s="4">
        <v>10</v>
      </c>
      <c r="AD18" s="4">
        <v>10</v>
      </c>
      <c r="AE18" s="4">
        <v>11</v>
      </c>
      <c r="AF18" s="9">
        <v>0</v>
      </c>
      <c r="AG18" s="4">
        <v>0</v>
      </c>
      <c r="AH18" s="24"/>
    </row>
    <row r="19" spans="1:34" ht="15.75" thickBot="1" x14ac:dyDescent="0.3">
      <c r="A19" s="15"/>
      <c r="B19" s="14" t="s">
        <v>79</v>
      </c>
      <c r="C19" s="34">
        <f>C18/C17*100</f>
        <v>0.41666666666666669</v>
      </c>
      <c r="D19" s="35">
        <v>0</v>
      </c>
      <c r="E19" s="34">
        <v>0</v>
      </c>
      <c r="F19" s="34">
        <f t="shared" ref="F19:AE19" si="3">F18/F17*100</f>
        <v>1.0670731707317074</v>
      </c>
      <c r="G19" s="34">
        <f t="shared" si="3"/>
        <v>0.509683995922528</v>
      </c>
      <c r="H19" s="34">
        <f t="shared" si="3"/>
        <v>1.0131712259371835</v>
      </c>
      <c r="I19" s="34">
        <f t="shared" si="3"/>
        <v>0.48402710551790895</v>
      </c>
      <c r="J19" s="34">
        <f t="shared" si="3"/>
        <v>0.93167701863354035</v>
      </c>
      <c r="K19" s="35">
        <v>0</v>
      </c>
      <c r="L19" s="34">
        <v>0</v>
      </c>
      <c r="M19" s="34">
        <f t="shared" si="3"/>
        <v>0.77519379844961245</v>
      </c>
      <c r="N19" s="34">
        <f t="shared" si="3"/>
        <v>0.65502183406113534</v>
      </c>
      <c r="O19" s="34">
        <f t="shared" si="3"/>
        <v>0.81206496519721572</v>
      </c>
      <c r="P19" s="34">
        <f t="shared" si="3"/>
        <v>1.1458333333333333</v>
      </c>
      <c r="Q19" s="34">
        <f t="shared" si="3"/>
        <v>1.088139281828074</v>
      </c>
      <c r="R19" s="35">
        <v>0</v>
      </c>
      <c r="S19" s="34">
        <v>0</v>
      </c>
      <c r="T19" s="34">
        <f t="shared" si="3"/>
        <v>0.63405797101449279</v>
      </c>
      <c r="U19" s="34">
        <f t="shared" si="3"/>
        <v>1.1627906976744187</v>
      </c>
      <c r="V19" s="34">
        <f t="shared" si="3"/>
        <v>0.68965517241379315</v>
      </c>
      <c r="W19" s="34">
        <f t="shared" si="3"/>
        <v>1.6355140186915886</v>
      </c>
      <c r="X19" s="34">
        <f t="shared" si="3"/>
        <v>0.554016620498615</v>
      </c>
      <c r="Y19" s="35" t="e">
        <f t="shared" si="3"/>
        <v>#DIV/0!</v>
      </c>
      <c r="Z19" s="34">
        <v>0</v>
      </c>
      <c r="AA19" s="34">
        <f t="shared" si="3"/>
        <v>1.1737089201877933</v>
      </c>
      <c r="AB19" s="34">
        <f t="shared" si="3"/>
        <v>1.0353753235547885</v>
      </c>
      <c r="AC19" s="34">
        <f t="shared" si="3"/>
        <v>0.93984962406015038</v>
      </c>
      <c r="AD19" s="34">
        <f t="shared" si="3"/>
        <v>0.90661831368993651</v>
      </c>
      <c r="AE19" s="34">
        <f t="shared" si="3"/>
        <v>1.004566210045662</v>
      </c>
      <c r="AF19" s="35">
        <v>0</v>
      </c>
      <c r="AG19" s="34">
        <v>0</v>
      </c>
      <c r="AH19" s="24"/>
    </row>
    <row r="20" spans="1:34" x14ac:dyDescent="0.25">
      <c r="A20" s="7" t="s">
        <v>17</v>
      </c>
      <c r="B20" s="16" t="s">
        <v>18</v>
      </c>
      <c r="C20" s="12">
        <f>SUM(C7,C14)</f>
        <v>1063</v>
      </c>
      <c r="D20" s="13">
        <f t="shared" ref="D20:AG20" si="4">SUM(D7,D14)</f>
        <v>263</v>
      </c>
      <c r="E20" s="12">
        <f t="shared" si="4"/>
        <v>229</v>
      </c>
      <c r="F20" s="12">
        <f t="shared" si="4"/>
        <v>1366</v>
      </c>
      <c r="G20" s="12">
        <f t="shared" si="4"/>
        <v>993</v>
      </c>
      <c r="H20" s="12">
        <f t="shared" si="4"/>
        <v>1017</v>
      </c>
      <c r="I20" s="12">
        <f t="shared" si="4"/>
        <v>918</v>
      </c>
      <c r="J20" s="12">
        <f t="shared" si="4"/>
        <v>915</v>
      </c>
      <c r="K20" s="13">
        <f t="shared" si="4"/>
        <v>263</v>
      </c>
      <c r="L20" s="12">
        <f t="shared" si="4"/>
        <v>240</v>
      </c>
      <c r="M20" s="12">
        <f t="shared" si="4"/>
        <v>938</v>
      </c>
      <c r="N20" s="12">
        <f t="shared" si="4"/>
        <v>768</v>
      </c>
      <c r="O20" s="12">
        <f t="shared" si="4"/>
        <v>794</v>
      </c>
      <c r="P20" s="12">
        <f t="shared" si="4"/>
        <v>806</v>
      </c>
      <c r="Q20" s="12">
        <f t="shared" si="4"/>
        <v>874</v>
      </c>
      <c r="R20" s="13">
        <f t="shared" si="4"/>
        <v>148</v>
      </c>
      <c r="S20" s="12">
        <f t="shared" si="4"/>
        <v>189</v>
      </c>
      <c r="T20" s="12">
        <f t="shared" si="4"/>
        <v>949</v>
      </c>
      <c r="U20" s="12">
        <f t="shared" si="4"/>
        <v>718</v>
      </c>
      <c r="V20" s="12">
        <f t="shared" si="4"/>
        <v>814</v>
      </c>
      <c r="W20" s="12">
        <f t="shared" si="4"/>
        <v>723</v>
      </c>
      <c r="X20" s="12">
        <f t="shared" si="4"/>
        <v>810</v>
      </c>
      <c r="Y20" s="13">
        <f t="shared" si="4"/>
        <v>217</v>
      </c>
      <c r="Z20" s="12">
        <f t="shared" si="4"/>
        <v>260</v>
      </c>
      <c r="AA20" s="12">
        <f t="shared" si="4"/>
        <v>1098</v>
      </c>
      <c r="AB20" s="12">
        <f t="shared" si="4"/>
        <v>1000</v>
      </c>
      <c r="AC20" s="12">
        <f t="shared" si="4"/>
        <v>1049</v>
      </c>
      <c r="AD20" s="12">
        <f t="shared" si="4"/>
        <v>1020</v>
      </c>
      <c r="AE20" s="12">
        <f t="shared" si="4"/>
        <v>1129</v>
      </c>
      <c r="AF20" s="13">
        <f t="shared" si="4"/>
        <v>243</v>
      </c>
      <c r="AG20" s="12">
        <f t="shared" si="4"/>
        <v>257</v>
      </c>
      <c r="AH20" s="24"/>
    </row>
    <row r="21" spans="1:34" x14ac:dyDescent="0.25">
      <c r="A21" s="15" t="s">
        <v>19</v>
      </c>
      <c r="B21" s="14" t="s">
        <v>21</v>
      </c>
      <c r="C21" s="4">
        <f>C8+C15</f>
        <v>32</v>
      </c>
      <c r="D21" s="9">
        <f>D8+D15</f>
        <v>14</v>
      </c>
      <c r="E21" s="4">
        <f>E8+E15</f>
        <v>13</v>
      </c>
      <c r="F21" s="4">
        <f t="shared" ref="F21:K21" si="5">F8+F15</f>
        <v>51</v>
      </c>
      <c r="G21" s="4">
        <f t="shared" si="5"/>
        <v>29</v>
      </c>
      <c r="H21" s="4">
        <f t="shared" si="5"/>
        <v>30</v>
      </c>
      <c r="I21" s="4">
        <f t="shared" si="5"/>
        <v>37</v>
      </c>
      <c r="J21" s="4">
        <f t="shared" si="5"/>
        <v>21</v>
      </c>
      <c r="K21" s="9">
        <f t="shared" si="5"/>
        <v>7</v>
      </c>
      <c r="L21" s="4">
        <f>L8+L15</f>
        <v>12</v>
      </c>
      <c r="M21" s="4">
        <f t="shared" ref="M21:R21" si="6">M8+M15</f>
        <v>21</v>
      </c>
      <c r="N21" s="4">
        <f t="shared" si="6"/>
        <v>22</v>
      </c>
      <c r="O21" s="4">
        <f t="shared" si="6"/>
        <v>29</v>
      </c>
      <c r="P21" s="4">
        <f t="shared" si="6"/>
        <v>22</v>
      </c>
      <c r="Q21" s="4">
        <f t="shared" si="6"/>
        <v>20</v>
      </c>
      <c r="R21" s="9">
        <f t="shared" si="6"/>
        <v>6</v>
      </c>
      <c r="S21" s="4">
        <f>S8+S15</f>
        <v>6</v>
      </c>
      <c r="T21" s="4">
        <f t="shared" ref="T21:Y21" si="7">T8+T15</f>
        <v>31</v>
      </c>
      <c r="U21" s="4">
        <f t="shared" si="7"/>
        <v>15</v>
      </c>
      <c r="V21" s="4">
        <f t="shared" si="7"/>
        <v>25</v>
      </c>
      <c r="W21" s="4">
        <f t="shared" si="7"/>
        <v>26</v>
      </c>
      <c r="X21" s="4">
        <f t="shared" si="7"/>
        <v>21</v>
      </c>
      <c r="Y21" s="9">
        <f t="shared" si="7"/>
        <v>12</v>
      </c>
      <c r="Z21" s="4">
        <f>Z8+Z15</f>
        <v>20</v>
      </c>
      <c r="AA21" s="4">
        <f t="shared" ref="AA21:AF21" si="8">AA8+AA15</f>
        <v>43</v>
      </c>
      <c r="AB21" s="4">
        <f t="shared" si="8"/>
        <v>41</v>
      </c>
      <c r="AC21" s="4">
        <f t="shared" si="8"/>
        <v>44</v>
      </c>
      <c r="AD21" s="4">
        <f t="shared" si="8"/>
        <v>39</v>
      </c>
      <c r="AE21" s="4">
        <f t="shared" si="8"/>
        <v>41</v>
      </c>
      <c r="AF21" s="9">
        <f t="shared" si="8"/>
        <v>12</v>
      </c>
      <c r="AG21" s="4">
        <f t="shared" ref="AG21" si="9">AG8+AG15</f>
        <v>18</v>
      </c>
      <c r="AH21" s="24"/>
    </row>
    <row r="22" spans="1:34" ht="15.75" thickBot="1" x14ac:dyDescent="0.3">
      <c r="A22" s="15"/>
      <c r="B22" s="14" t="s">
        <v>79</v>
      </c>
      <c r="C22" s="34">
        <f>C21/C20*100</f>
        <v>3.0103480714957667</v>
      </c>
      <c r="D22" s="35">
        <f t="shared" ref="D22:AG22" si="10">D21/D20*100</f>
        <v>5.3231939163498092</v>
      </c>
      <c r="E22" s="34">
        <f t="shared" si="10"/>
        <v>5.6768558951965069</v>
      </c>
      <c r="F22" s="34">
        <f t="shared" si="10"/>
        <v>3.7335285505124451</v>
      </c>
      <c r="G22" s="34">
        <f t="shared" si="10"/>
        <v>2.9204431017119838</v>
      </c>
      <c r="H22" s="34">
        <f t="shared" si="10"/>
        <v>2.9498525073746311</v>
      </c>
      <c r="I22" s="34">
        <f t="shared" si="10"/>
        <v>4.0305010893246189</v>
      </c>
      <c r="J22" s="34">
        <f t="shared" si="10"/>
        <v>2.2950819672131146</v>
      </c>
      <c r="K22" s="35">
        <f t="shared" si="10"/>
        <v>2.6615969581749046</v>
      </c>
      <c r="L22" s="34">
        <f t="shared" si="10"/>
        <v>5</v>
      </c>
      <c r="M22" s="34">
        <f t="shared" si="10"/>
        <v>2.2388059701492535</v>
      </c>
      <c r="N22" s="34">
        <f t="shared" si="10"/>
        <v>2.864583333333333</v>
      </c>
      <c r="O22" s="34">
        <f t="shared" si="10"/>
        <v>3.6523929471032743</v>
      </c>
      <c r="P22" s="34">
        <f t="shared" si="10"/>
        <v>2.7295285359801489</v>
      </c>
      <c r="Q22" s="34">
        <f t="shared" si="10"/>
        <v>2.2883295194508007</v>
      </c>
      <c r="R22" s="35">
        <f t="shared" si="10"/>
        <v>4.0540540540540544</v>
      </c>
      <c r="S22" s="34">
        <f t="shared" si="10"/>
        <v>3.1746031746031744</v>
      </c>
      <c r="T22" s="34">
        <f t="shared" si="10"/>
        <v>3.2665964172813484</v>
      </c>
      <c r="U22" s="34">
        <f t="shared" si="10"/>
        <v>2.0891364902506964</v>
      </c>
      <c r="V22" s="34">
        <f t="shared" si="10"/>
        <v>3.0712530712530715</v>
      </c>
      <c r="W22" s="34">
        <f t="shared" si="10"/>
        <v>3.5961272475795294</v>
      </c>
      <c r="X22" s="34">
        <f t="shared" si="10"/>
        <v>2.5925925925925926</v>
      </c>
      <c r="Y22" s="35">
        <f t="shared" si="10"/>
        <v>5.5299539170506913</v>
      </c>
      <c r="Z22" s="34">
        <f t="shared" si="10"/>
        <v>7.6923076923076925</v>
      </c>
      <c r="AA22" s="34">
        <f t="shared" si="10"/>
        <v>3.9162112932604733</v>
      </c>
      <c r="AB22" s="34">
        <f t="shared" si="10"/>
        <v>4.1000000000000005</v>
      </c>
      <c r="AC22" s="34">
        <f t="shared" si="10"/>
        <v>4.1944709246901812</v>
      </c>
      <c r="AD22" s="34">
        <f t="shared" si="10"/>
        <v>3.8235294117647061</v>
      </c>
      <c r="AE22" s="34">
        <f t="shared" si="10"/>
        <v>3.6315323294951281</v>
      </c>
      <c r="AF22" s="35">
        <f t="shared" si="10"/>
        <v>4.9382716049382713</v>
      </c>
      <c r="AG22" s="34">
        <f t="shared" si="10"/>
        <v>7.0038910505836576</v>
      </c>
      <c r="AH22" s="24"/>
    </row>
    <row r="23" spans="1:34" x14ac:dyDescent="0.25">
      <c r="A23" s="7" t="s">
        <v>20</v>
      </c>
      <c r="B23" s="16" t="s">
        <v>18</v>
      </c>
      <c r="C23" s="12">
        <f>SUM(C10,C17)</f>
        <v>1601</v>
      </c>
      <c r="D23" s="13">
        <f t="shared" ref="D23:AG23" si="11">SUM(D10,D17)</f>
        <v>417</v>
      </c>
      <c r="E23" s="12">
        <f t="shared" si="11"/>
        <v>362</v>
      </c>
      <c r="F23" s="12">
        <f t="shared" si="11"/>
        <v>1843</v>
      </c>
      <c r="G23" s="12">
        <f t="shared" si="11"/>
        <v>1455</v>
      </c>
      <c r="H23" s="12">
        <f t="shared" si="11"/>
        <v>1384</v>
      </c>
      <c r="I23" s="12">
        <f t="shared" si="11"/>
        <v>1498</v>
      </c>
      <c r="J23" s="12">
        <f t="shared" si="11"/>
        <v>1353</v>
      </c>
      <c r="K23" s="13">
        <f t="shared" si="11"/>
        <v>442</v>
      </c>
      <c r="L23" s="12">
        <f t="shared" si="11"/>
        <v>356</v>
      </c>
      <c r="M23" s="12">
        <f t="shared" si="11"/>
        <v>1511</v>
      </c>
      <c r="N23" s="12">
        <f t="shared" si="11"/>
        <v>1386</v>
      </c>
      <c r="O23" s="12">
        <f t="shared" si="11"/>
        <v>1308</v>
      </c>
      <c r="P23" s="12">
        <f t="shared" si="11"/>
        <v>1445</v>
      </c>
      <c r="Q23" s="12">
        <f t="shared" si="11"/>
        <v>1369</v>
      </c>
      <c r="R23" s="13">
        <f t="shared" si="11"/>
        <v>334</v>
      </c>
      <c r="S23" s="12">
        <f t="shared" si="11"/>
        <v>354</v>
      </c>
      <c r="T23" s="12">
        <f t="shared" si="11"/>
        <v>1626</v>
      </c>
      <c r="U23" s="12">
        <f t="shared" si="11"/>
        <v>1244</v>
      </c>
      <c r="V23" s="12">
        <f t="shared" si="11"/>
        <v>1316</v>
      </c>
      <c r="W23" s="12">
        <f t="shared" si="11"/>
        <v>1310</v>
      </c>
      <c r="X23" s="12">
        <f t="shared" si="11"/>
        <v>1546</v>
      </c>
      <c r="Y23" s="13">
        <f t="shared" si="11"/>
        <v>492</v>
      </c>
      <c r="Z23" s="12">
        <f t="shared" si="11"/>
        <v>464</v>
      </c>
      <c r="AA23" s="12">
        <f t="shared" si="11"/>
        <v>1856</v>
      </c>
      <c r="AB23" s="12">
        <f t="shared" si="11"/>
        <v>1711</v>
      </c>
      <c r="AC23" s="12">
        <f t="shared" si="11"/>
        <v>1576</v>
      </c>
      <c r="AD23" s="12">
        <f t="shared" si="11"/>
        <v>1562</v>
      </c>
      <c r="AE23" s="12">
        <f t="shared" si="11"/>
        <v>1576</v>
      </c>
      <c r="AF23" s="13">
        <f t="shared" si="11"/>
        <v>430</v>
      </c>
      <c r="AG23" s="12">
        <f t="shared" si="11"/>
        <v>397</v>
      </c>
      <c r="AH23" s="24"/>
    </row>
    <row r="24" spans="1:34" x14ac:dyDescent="0.25">
      <c r="A24" s="15"/>
      <c r="B24" s="14" t="s">
        <v>21</v>
      </c>
      <c r="C24" s="4">
        <f>C18+C11</f>
        <v>11</v>
      </c>
      <c r="D24" s="9">
        <f>D18+D11</f>
        <v>3</v>
      </c>
      <c r="E24" s="4">
        <f>E18+E11</f>
        <v>7</v>
      </c>
      <c r="F24" s="4">
        <f t="shared" ref="F24:K24" si="12">F18+F11</f>
        <v>21</v>
      </c>
      <c r="G24" s="4">
        <f t="shared" si="12"/>
        <v>14</v>
      </c>
      <c r="H24" s="4">
        <f t="shared" si="12"/>
        <v>16</v>
      </c>
      <c r="I24" s="4">
        <f t="shared" si="12"/>
        <v>12</v>
      </c>
      <c r="J24" s="4">
        <f t="shared" si="12"/>
        <v>12</v>
      </c>
      <c r="K24" s="9">
        <f t="shared" si="12"/>
        <v>6</v>
      </c>
      <c r="L24" s="4">
        <f>L18+L11</f>
        <v>5</v>
      </c>
      <c r="M24" s="4">
        <f t="shared" ref="M24:R24" si="13">M18+M11</f>
        <v>12</v>
      </c>
      <c r="N24" s="4">
        <f t="shared" si="13"/>
        <v>13</v>
      </c>
      <c r="O24" s="4">
        <f t="shared" si="13"/>
        <v>21</v>
      </c>
      <c r="P24" s="4">
        <f t="shared" si="13"/>
        <v>17</v>
      </c>
      <c r="Q24" s="4">
        <f t="shared" si="13"/>
        <v>18</v>
      </c>
      <c r="R24" s="9">
        <f t="shared" si="13"/>
        <v>2</v>
      </c>
      <c r="S24" s="4">
        <f>S18+S11</f>
        <v>11</v>
      </c>
      <c r="T24" s="4">
        <f t="shared" ref="T24:Y24" si="14">T18+T11</f>
        <v>10</v>
      </c>
      <c r="U24" s="4">
        <f t="shared" si="14"/>
        <v>12</v>
      </c>
      <c r="V24" s="4">
        <f t="shared" si="14"/>
        <v>17</v>
      </c>
      <c r="W24" s="4">
        <f t="shared" si="14"/>
        <v>16</v>
      </c>
      <c r="X24" s="4">
        <f t="shared" si="14"/>
        <v>9</v>
      </c>
      <c r="Y24" s="9">
        <f t="shared" si="14"/>
        <v>8</v>
      </c>
      <c r="Z24" s="4">
        <f>Z18+Z11</f>
        <v>10</v>
      </c>
      <c r="AA24" s="4">
        <f t="shared" ref="AA24:AF24" si="15">AA18+AA11</f>
        <v>25</v>
      </c>
      <c r="AB24" s="4">
        <f t="shared" si="15"/>
        <v>18</v>
      </c>
      <c r="AC24" s="4">
        <f t="shared" si="15"/>
        <v>16</v>
      </c>
      <c r="AD24" s="4">
        <f t="shared" si="15"/>
        <v>13</v>
      </c>
      <c r="AE24" s="4">
        <f t="shared" si="15"/>
        <v>15</v>
      </c>
      <c r="AF24" s="9">
        <f t="shared" si="15"/>
        <v>7</v>
      </c>
      <c r="AG24" s="4">
        <f t="shared" ref="AG24" si="16">AG18+AG11</f>
        <v>4</v>
      </c>
      <c r="AH24" s="24"/>
    </row>
    <row r="25" spans="1:34" ht="15.75" thickBot="1" x14ac:dyDescent="0.3">
      <c r="A25" s="36"/>
      <c r="B25" s="14" t="s">
        <v>79</v>
      </c>
      <c r="C25" s="34">
        <f>C24/C23*100</f>
        <v>0.68707058088694561</v>
      </c>
      <c r="D25" s="35">
        <f t="shared" ref="D25:AG25" si="17">D24/D23*100</f>
        <v>0.71942446043165476</v>
      </c>
      <c r="E25" s="34">
        <f t="shared" si="17"/>
        <v>1.9337016574585635</v>
      </c>
      <c r="F25" s="34">
        <f t="shared" si="17"/>
        <v>1.1394465545306565</v>
      </c>
      <c r="G25" s="34">
        <f t="shared" si="17"/>
        <v>0.96219931271477666</v>
      </c>
      <c r="H25" s="34">
        <f t="shared" si="17"/>
        <v>1.1560693641618496</v>
      </c>
      <c r="I25" s="34">
        <f t="shared" si="17"/>
        <v>0.80106809078771701</v>
      </c>
      <c r="J25" s="34">
        <f t="shared" si="17"/>
        <v>0.88691796008869184</v>
      </c>
      <c r="K25" s="35">
        <f t="shared" si="17"/>
        <v>1.3574660633484164</v>
      </c>
      <c r="L25" s="34">
        <f t="shared" si="17"/>
        <v>1.4044943820224718</v>
      </c>
      <c r="M25" s="34">
        <f t="shared" si="17"/>
        <v>0.79417604235605554</v>
      </c>
      <c r="N25" s="34">
        <f t="shared" si="17"/>
        <v>0.93795093795093798</v>
      </c>
      <c r="O25" s="34">
        <f t="shared" si="17"/>
        <v>1.6055045871559634</v>
      </c>
      <c r="P25" s="34">
        <f t="shared" si="17"/>
        <v>1.1764705882352942</v>
      </c>
      <c r="Q25" s="34">
        <f t="shared" si="17"/>
        <v>1.3148283418553688</v>
      </c>
      <c r="R25" s="35">
        <f t="shared" si="17"/>
        <v>0.5988023952095809</v>
      </c>
      <c r="S25" s="34">
        <f t="shared" si="17"/>
        <v>3.1073446327683616</v>
      </c>
      <c r="T25" s="34">
        <f t="shared" si="17"/>
        <v>0.61500615006150061</v>
      </c>
      <c r="U25" s="34">
        <f t="shared" si="17"/>
        <v>0.96463022508038598</v>
      </c>
      <c r="V25" s="34">
        <f t="shared" si="17"/>
        <v>1.2917933130699089</v>
      </c>
      <c r="W25" s="34">
        <f t="shared" si="17"/>
        <v>1.2213740458015268</v>
      </c>
      <c r="X25" s="34">
        <f t="shared" si="17"/>
        <v>0.58214747736093142</v>
      </c>
      <c r="Y25" s="35">
        <f t="shared" si="17"/>
        <v>1.6260162601626018</v>
      </c>
      <c r="Z25" s="34">
        <f t="shared" si="17"/>
        <v>2.1551724137931036</v>
      </c>
      <c r="AA25" s="34">
        <f t="shared" si="17"/>
        <v>1.3469827586206895</v>
      </c>
      <c r="AB25" s="34">
        <f t="shared" si="17"/>
        <v>1.0520163646990064</v>
      </c>
      <c r="AC25" s="34">
        <f t="shared" si="17"/>
        <v>1.015228426395939</v>
      </c>
      <c r="AD25" s="34">
        <f t="shared" si="17"/>
        <v>0.83226632522407173</v>
      </c>
      <c r="AE25" s="34">
        <f t="shared" si="17"/>
        <v>0.95177664974619303</v>
      </c>
      <c r="AF25" s="35">
        <f t="shared" si="17"/>
        <v>1.6279069767441861</v>
      </c>
      <c r="AG25" s="34">
        <f t="shared" si="17"/>
        <v>1.0075566750629723</v>
      </c>
    </row>
    <row r="26" spans="1:34" x14ac:dyDescent="0.25">
      <c r="A26" s="40" t="s">
        <v>88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4" x14ac:dyDescent="0.25">
      <c r="A27" t="s">
        <v>87</v>
      </c>
    </row>
  </sheetData>
  <mergeCells count="7">
    <mergeCell ref="A4:B5"/>
    <mergeCell ref="Z3:AF3"/>
    <mergeCell ref="A3:B3"/>
    <mergeCell ref="C3:D3"/>
    <mergeCell ref="E3:K3"/>
    <mergeCell ref="L3:R3"/>
    <mergeCell ref="S3:Y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B1ADD-1527-401A-9859-CF17A9694699}">
  <dimension ref="A1:AG27"/>
  <sheetViews>
    <sheetView zoomScaleNormal="100" workbookViewId="0">
      <selection activeCell="A26" sqref="A26:A27"/>
    </sheetView>
  </sheetViews>
  <sheetFormatPr baseColWidth="10" defaultRowHeight="15" x14ac:dyDescent="0.25"/>
  <cols>
    <col min="2" max="2" width="30.28515625" bestFit="1" customWidth="1"/>
    <col min="3" max="7" width="5" bestFit="1" customWidth="1"/>
    <col min="8" max="9" width="4" bestFit="1" customWidth="1"/>
    <col min="10" max="14" width="5" bestFit="1" customWidth="1"/>
    <col min="15" max="17" width="4" bestFit="1" customWidth="1"/>
    <col min="18" max="21" width="5" bestFit="1" customWidth="1"/>
    <col min="22" max="23" width="4" bestFit="1" customWidth="1"/>
    <col min="24" max="28" width="5" bestFit="1" customWidth="1"/>
    <col min="29" max="29" width="4" bestFit="1" customWidth="1"/>
    <col min="30" max="30" width="4.42578125" bestFit="1" customWidth="1"/>
    <col min="31" max="33" width="5" bestFit="1" customWidth="1"/>
  </cols>
  <sheetData>
    <row r="1" spans="1:33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3" ht="15.75" thickBot="1" x14ac:dyDescent="0.3">
      <c r="A2" s="1" t="s">
        <v>84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3" ht="15.75" thickBot="1" x14ac:dyDescent="0.3">
      <c r="A3" s="58" t="s">
        <v>0</v>
      </c>
      <c r="B3" s="59"/>
      <c r="C3" s="62" t="s">
        <v>59</v>
      </c>
      <c r="D3" s="62"/>
      <c r="E3" s="62"/>
      <c r="F3" s="62"/>
      <c r="G3" s="62"/>
      <c r="H3" s="61"/>
      <c r="I3" s="51" t="s">
        <v>60</v>
      </c>
      <c r="J3" s="52"/>
      <c r="K3" s="52"/>
      <c r="L3" s="52"/>
      <c r="M3" s="52"/>
      <c r="N3" s="52"/>
      <c r="O3" s="53"/>
      <c r="P3" s="51" t="s">
        <v>61</v>
      </c>
      <c r="Q3" s="52"/>
      <c r="R3" s="52"/>
      <c r="S3" s="52"/>
      <c r="T3" s="52"/>
      <c r="U3" s="52"/>
      <c r="V3" s="53"/>
      <c r="W3" s="51" t="s">
        <v>62</v>
      </c>
      <c r="X3" s="52"/>
      <c r="Y3" s="52"/>
      <c r="Z3" s="52"/>
      <c r="AA3" s="52"/>
      <c r="AB3" s="52"/>
      <c r="AC3" s="52"/>
      <c r="AD3" s="51" t="s">
        <v>63</v>
      </c>
      <c r="AE3" s="52"/>
      <c r="AF3" s="52"/>
      <c r="AG3" s="52"/>
    </row>
    <row r="4" spans="1:33" x14ac:dyDescent="0.25">
      <c r="A4" s="54" t="s">
        <v>67</v>
      </c>
      <c r="B4" s="55"/>
      <c r="C4" s="27" t="s">
        <v>7</v>
      </c>
      <c r="D4" s="27" t="s">
        <v>8</v>
      </c>
      <c r="E4" s="27" t="s">
        <v>8</v>
      </c>
      <c r="F4" s="27" t="s">
        <v>9</v>
      </c>
      <c r="G4" s="27" t="s">
        <v>4</v>
      </c>
      <c r="H4" s="28" t="s">
        <v>5</v>
      </c>
      <c r="I4" s="29" t="s">
        <v>6</v>
      </c>
      <c r="J4" s="27" t="s">
        <v>7</v>
      </c>
      <c r="K4" s="27" t="s">
        <v>8</v>
      </c>
      <c r="L4" s="27" t="s">
        <v>8</v>
      </c>
      <c r="M4" s="27" t="s">
        <v>9</v>
      </c>
      <c r="N4" s="27" t="s">
        <v>4</v>
      </c>
      <c r="O4" s="28" t="s">
        <v>5</v>
      </c>
      <c r="P4" s="29" t="s">
        <v>6</v>
      </c>
      <c r="Q4" s="27" t="s">
        <v>7</v>
      </c>
      <c r="R4" s="27" t="s">
        <v>8</v>
      </c>
      <c r="S4" s="27" t="s">
        <v>8</v>
      </c>
      <c r="T4" s="27" t="s">
        <v>9</v>
      </c>
      <c r="U4" s="27" t="s">
        <v>4</v>
      </c>
      <c r="V4" s="28" t="s">
        <v>5</v>
      </c>
      <c r="W4" s="29" t="s">
        <v>6</v>
      </c>
      <c r="X4" s="27" t="s">
        <v>7</v>
      </c>
      <c r="Y4" s="27" t="s">
        <v>8</v>
      </c>
      <c r="Z4" s="27" t="s">
        <v>8</v>
      </c>
      <c r="AA4" s="27" t="s">
        <v>9</v>
      </c>
      <c r="AB4" s="27" t="s">
        <v>4</v>
      </c>
      <c r="AC4" s="28" t="s">
        <v>5</v>
      </c>
      <c r="AD4" s="29" t="s">
        <v>6</v>
      </c>
      <c r="AE4" s="27" t="s">
        <v>7</v>
      </c>
      <c r="AF4" s="27" t="s">
        <v>8</v>
      </c>
      <c r="AG4" s="27" t="s">
        <v>8</v>
      </c>
    </row>
    <row r="5" spans="1:33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0">
        <v>31</v>
      </c>
    </row>
    <row r="6" spans="1:33" ht="15.75" thickBot="1" x14ac:dyDescent="0.3">
      <c r="A6" s="5" t="s">
        <v>24</v>
      </c>
      <c r="B6" s="5"/>
      <c r="C6" s="6"/>
      <c r="D6" s="6"/>
      <c r="E6" s="6"/>
      <c r="F6" s="6"/>
      <c r="G6" s="6"/>
      <c r="H6" s="31"/>
      <c r="I6" s="6"/>
      <c r="J6" s="6"/>
      <c r="K6" s="6"/>
      <c r="L6" s="6"/>
      <c r="M6" s="6"/>
      <c r="N6" s="6"/>
      <c r="O6" s="31"/>
      <c r="P6" s="6"/>
      <c r="Q6" s="6"/>
      <c r="R6" s="10"/>
      <c r="S6" s="10"/>
      <c r="T6" s="10"/>
      <c r="U6" s="10"/>
      <c r="V6" s="11"/>
      <c r="W6" s="10"/>
      <c r="X6" s="10"/>
      <c r="Y6" s="10"/>
      <c r="Z6" s="10"/>
      <c r="AA6" s="10"/>
      <c r="AB6" s="10"/>
      <c r="AC6" s="11"/>
      <c r="AD6" s="10"/>
      <c r="AE6" s="10"/>
      <c r="AF6" s="10"/>
      <c r="AG6" s="10"/>
    </row>
    <row r="7" spans="1:33" x14ac:dyDescent="0.25">
      <c r="A7" s="7"/>
      <c r="B7" s="16" t="s">
        <v>11</v>
      </c>
      <c r="C7" s="12">
        <v>292</v>
      </c>
      <c r="D7" s="12">
        <v>269</v>
      </c>
      <c r="E7" s="12">
        <v>227</v>
      </c>
      <c r="F7" s="12">
        <v>237</v>
      </c>
      <c r="G7" s="12">
        <v>238</v>
      </c>
      <c r="H7" s="13">
        <v>223</v>
      </c>
      <c r="I7" s="12">
        <v>211</v>
      </c>
      <c r="J7" s="12">
        <v>245</v>
      </c>
      <c r="K7" s="12">
        <v>232</v>
      </c>
      <c r="L7" s="12">
        <v>236</v>
      </c>
      <c r="M7" s="12">
        <v>249</v>
      </c>
      <c r="N7" s="12">
        <v>255</v>
      </c>
      <c r="O7" s="13">
        <v>255</v>
      </c>
      <c r="P7" s="12">
        <v>311</v>
      </c>
      <c r="Q7" s="12">
        <v>295</v>
      </c>
      <c r="R7" s="12">
        <v>301</v>
      </c>
      <c r="S7" s="12">
        <v>267</v>
      </c>
      <c r="T7" s="12">
        <v>255</v>
      </c>
      <c r="U7" s="12">
        <v>248</v>
      </c>
      <c r="V7" s="13">
        <v>278</v>
      </c>
      <c r="W7" s="12">
        <v>260</v>
      </c>
      <c r="X7" s="12">
        <v>296</v>
      </c>
      <c r="Y7" s="12">
        <v>318</v>
      </c>
      <c r="Z7" s="12">
        <v>274</v>
      </c>
      <c r="AA7" s="12">
        <v>321</v>
      </c>
      <c r="AB7" s="12">
        <v>298</v>
      </c>
      <c r="AC7" s="13">
        <v>283</v>
      </c>
      <c r="AD7" s="12">
        <v>254</v>
      </c>
      <c r="AE7" s="12">
        <v>244</v>
      </c>
      <c r="AF7" s="12">
        <v>271</v>
      </c>
      <c r="AG7" s="12">
        <v>276</v>
      </c>
    </row>
    <row r="8" spans="1:33" x14ac:dyDescent="0.25">
      <c r="A8" s="15"/>
      <c r="B8" s="14" t="s">
        <v>14</v>
      </c>
      <c r="C8" s="4">
        <v>13</v>
      </c>
      <c r="D8" s="4">
        <v>13</v>
      </c>
      <c r="E8" s="4">
        <v>15</v>
      </c>
      <c r="F8" s="4">
        <v>11</v>
      </c>
      <c r="G8" s="4">
        <v>9</v>
      </c>
      <c r="H8" s="9">
        <v>18</v>
      </c>
      <c r="I8" s="4">
        <v>8</v>
      </c>
      <c r="J8" s="4">
        <v>6</v>
      </c>
      <c r="K8" s="4">
        <v>12</v>
      </c>
      <c r="L8" s="4">
        <v>20</v>
      </c>
      <c r="M8" s="4">
        <v>26</v>
      </c>
      <c r="N8" s="4">
        <v>14</v>
      </c>
      <c r="O8" s="9">
        <v>14</v>
      </c>
      <c r="P8" s="4">
        <v>23</v>
      </c>
      <c r="Q8" s="4">
        <v>21</v>
      </c>
      <c r="R8" s="4">
        <v>14</v>
      </c>
      <c r="S8" s="4">
        <v>18</v>
      </c>
      <c r="T8" s="4">
        <v>16</v>
      </c>
      <c r="U8" s="4">
        <v>8</v>
      </c>
      <c r="V8" s="9">
        <v>17</v>
      </c>
      <c r="W8" s="4">
        <v>14</v>
      </c>
      <c r="X8" s="4">
        <v>18</v>
      </c>
      <c r="Y8" s="4">
        <v>35</v>
      </c>
      <c r="Z8" s="4">
        <v>17</v>
      </c>
      <c r="AA8" s="4">
        <v>26</v>
      </c>
      <c r="AB8" s="4">
        <v>24</v>
      </c>
      <c r="AC8" s="9">
        <v>18</v>
      </c>
      <c r="AD8" s="4">
        <v>10</v>
      </c>
      <c r="AE8" s="4">
        <v>10</v>
      </c>
      <c r="AF8" s="4">
        <v>21</v>
      </c>
      <c r="AG8" s="4">
        <v>21</v>
      </c>
    </row>
    <row r="9" spans="1:33" ht="15.75" thickBot="1" x14ac:dyDescent="0.3">
      <c r="A9" s="15"/>
      <c r="B9" s="14" t="s">
        <v>79</v>
      </c>
      <c r="C9" s="34">
        <f>C8/C7*100</f>
        <v>4.4520547945205475</v>
      </c>
      <c r="D9" s="34">
        <f t="shared" ref="D9:AG9" si="0">D8/D7*100</f>
        <v>4.8327137546468402</v>
      </c>
      <c r="E9" s="34">
        <f t="shared" si="0"/>
        <v>6.607929515418502</v>
      </c>
      <c r="F9" s="34">
        <f t="shared" si="0"/>
        <v>4.6413502109704643</v>
      </c>
      <c r="G9" s="34">
        <f t="shared" si="0"/>
        <v>3.7815126050420167</v>
      </c>
      <c r="H9" s="35">
        <f t="shared" si="0"/>
        <v>8.071748878923767</v>
      </c>
      <c r="I9" s="34">
        <f t="shared" si="0"/>
        <v>3.7914691943127963</v>
      </c>
      <c r="J9" s="34">
        <f t="shared" si="0"/>
        <v>2.4489795918367347</v>
      </c>
      <c r="K9" s="34">
        <f t="shared" si="0"/>
        <v>5.1724137931034484</v>
      </c>
      <c r="L9" s="34">
        <f t="shared" si="0"/>
        <v>8.4745762711864394</v>
      </c>
      <c r="M9" s="34">
        <f t="shared" si="0"/>
        <v>10.441767068273093</v>
      </c>
      <c r="N9" s="34">
        <f t="shared" si="0"/>
        <v>5.4901960784313726</v>
      </c>
      <c r="O9" s="35">
        <f t="shared" si="0"/>
        <v>5.4901960784313726</v>
      </c>
      <c r="P9" s="34">
        <f t="shared" si="0"/>
        <v>7.395498392282958</v>
      </c>
      <c r="Q9" s="34">
        <f t="shared" si="0"/>
        <v>7.1186440677966107</v>
      </c>
      <c r="R9" s="34">
        <f t="shared" si="0"/>
        <v>4.6511627906976747</v>
      </c>
      <c r="S9" s="34">
        <f t="shared" si="0"/>
        <v>6.7415730337078648</v>
      </c>
      <c r="T9" s="34">
        <f t="shared" si="0"/>
        <v>6.2745098039215685</v>
      </c>
      <c r="U9" s="34">
        <f t="shared" si="0"/>
        <v>3.225806451612903</v>
      </c>
      <c r="V9" s="35">
        <f t="shared" si="0"/>
        <v>6.1151079136690649</v>
      </c>
      <c r="W9" s="34">
        <f t="shared" si="0"/>
        <v>5.384615384615385</v>
      </c>
      <c r="X9" s="34">
        <f t="shared" si="0"/>
        <v>6.0810810810810816</v>
      </c>
      <c r="Y9" s="34">
        <f t="shared" si="0"/>
        <v>11.0062893081761</v>
      </c>
      <c r="Z9" s="34">
        <f t="shared" si="0"/>
        <v>6.2043795620437958</v>
      </c>
      <c r="AA9" s="34">
        <f t="shared" si="0"/>
        <v>8.0996884735202492</v>
      </c>
      <c r="AB9" s="34">
        <f t="shared" si="0"/>
        <v>8.0536912751677843</v>
      </c>
      <c r="AC9" s="35">
        <f t="shared" si="0"/>
        <v>6.3604240282685502</v>
      </c>
      <c r="AD9" s="34">
        <f t="shared" si="0"/>
        <v>3.9370078740157481</v>
      </c>
      <c r="AE9" s="34">
        <f t="shared" si="0"/>
        <v>4.0983606557377046</v>
      </c>
      <c r="AF9" s="34">
        <f t="shared" si="0"/>
        <v>7.7490774907749085</v>
      </c>
      <c r="AG9" s="34">
        <f t="shared" si="0"/>
        <v>7.608695652173914</v>
      </c>
    </row>
    <row r="10" spans="1:33" x14ac:dyDescent="0.25">
      <c r="A10" s="7"/>
      <c r="B10" s="16" t="s">
        <v>12</v>
      </c>
      <c r="C10" s="12">
        <v>562</v>
      </c>
      <c r="D10" s="12">
        <v>516</v>
      </c>
      <c r="E10" s="12">
        <v>493</v>
      </c>
      <c r="F10" s="12">
        <v>479</v>
      </c>
      <c r="G10" s="12">
        <v>440</v>
      </c>
      <c r="H10" s="13">
        <v>384</v>
      </c>
      <c r="I10" s="12">
        <v>387</v>
      </c>
      <c r="J10" s="12">
        <v>480</v>
      </c>
      <c r="K10" s="12">
        <v>435</v>
      </c>
      <c r="L10" s="12">
        <v>480</v>
      </c>
      <c r="M10" s="12">
        <v>471</v>
      </c>
      <c r="N10" s="12">
        <v>507</v>
      </c>
      <c r="O10" s="13">
        <v>443</v>
      </c>
      <c r="P10" s="12">
        <v>437</v>
      </c>
      <c r="Q10" s="12">
        <v>445</v>
      </c>
      <c r="R10" s="12">
        <v>599</v>
      </c>
      <c r="S10" s="12">
        <v>447</v>
      </c>
      <c r="T10" s="12">
        <v>500</v>
      </c>
      <c r="U10" s="12">
        <v>466</v>
      </c>
      <c r="V10" s="13">
        <v>434</v>
      </c>
      <c r="W10" s="12">
        <v>384</v>
      </c>
      <c r="X10" s="12">
        <v>562</v>
      </c>
      <c r="Y10" s="12">
        <v>543</v>
      </c>
      <c r="Z10" s="12">
        <v>552</v>
      </c>
      <c r="AA10" s="12">
        <v>512</v>
      </c>
      <c r="AB10" s="12">
        <v>485</v>
      </c>
      <c r="AC10" s="13">
        <v>444</v>
      </c>
      <c r="AD10" s="12">
        <v>420</v>
      </c>
      <c r="AE10" s="12">
        <v>521</v>
      </c>
      <c r="AF10" s="12">
        <v>568</v>
      </c>
      <c r="AG10" s="12">
        <v>502</v>
      </c>
    </row>
    <row r="11" spans="1:33" x14ac:dyDescent="0.25">
      <c r="A11" s="15"/>
      <c r="B11" s="14" t="s">
        <v>15</v>
      </c>
      <c r="C11" s="4">
        <v>7</v>
      </c>
      <c r="D11" s="4">
        <v>9</v>
      </c>
      <c r="E11" s="4">
        <v>5</v>
      </c>
      <c r="F11" s="4">
        <v>3</v>
      </c>
      <c r="G11" s="4">
        <v>4</v>
      </c>
      <c r="H11" s="9">
        <v>5</v>
      </c>
      <c r="I11" s="4">
        <v>15</v>
      </c>
      <c r="J11" s="4">
        <v>11</v>
      </c>
      <c r="K11" s="4">
        <v>7</v>
      </c>
      <c r="L11" s="4">
        <v>7</v>
      </c>
      <c r="M11" s="4">
        <v>8</v>
      </c>
      <c r="N11" s="4">
        <v>11</v>
      </c>
      <c r="O11" s="9">
        <v>9</v>
      </c>
      <c r="P11" s="4">
        <v>6</v>
      </c>
      <c r="Q11" s="4">
        <v>8</v>
      </c>
      <c r="R11" s="4">
        <v>8</v>
      </c>
      <c r="S11" s="4">
        <v>9</v>
      </c>
      <c r="T11" s="4">
        <v>8</v>
      </c>
      <c r="U11" s="4">
        <v>5</v>
      </c>
      <c r="V11" s="9">
        <v>8</v>
      </c>
      <c r="W11" s="4">
        <v>7</v>
      </c>
      <c r="X11" s="4">
        <v>11</v>
      </c>
      <c r="Y11" s="4">
        <v>4</v>
      </c>
      <c r="Z11" s="4">
        <v>6</v>
      </c>
      <c r="AA11" s="4">
        <v>7</v>
      </c>
      <c r="AB11" s="4">
        <v>7</v>
      </c>
      <c r="AC11" s="9">
        <v>3</v>
      </c>
      <c r="AD11" s="4">
        <v>5</v>
      </c>
      <c r="AE11" s="4">
        <v>8</v>
      </c>
      <c r="AF11" s="4">
        <v>5</v>
      </c>
      <c r="AG11" s="4">
        <v>10</v>
      </c>
    </row>
    <row r="12" spans="1:33" ht="15.75" thickBot="1" x14ac:dyDescent="0.3">
      <c r="A12" s="15"/>
      <c r="B12" s="14" t="s">
        <v>79</v>
      </c>
      <c r="C12" s="34">
        <f>C11/C10*100</f>
        <v>1.2455516014234875</v>
      </c>
      <c r="D12" s="34">
        <f t="shared" ref="D12:AG12" si="1">D11/D10*100</f>
        <v>1.7441860465116279</v>
      </c>
      <c r="E12" s="34">
        <f t="shared" si="1"/>
        <v>1.0141987829614605</v>
      </c>
      <c r="F12" s="34">
        <f t="shared" si="1"/>
        <v>0.62630480167014613</v>
      </c>
      <c r="G12" s="34">
        <f t="shared" si="1"/>
        <v>0.90909090909090906</v>
      </c>
      <c r="H12" s="35">
        <f t="shared" si="1"/>
        <v>1.3020833333333335</v>
      </c>
      <c r="I12" s="34">
        <f t="shared" si="1"/>
        <v>3.8759689922480618</v>
      </c>
      <c r="J12" s="34">
        <f t="shared" si="1"/>
        <v>2.2916666666666665</v>
      </c>
      <c r="K12" s="34">
        <f t="shared" si="1"/>
        <v>1.6091954022988506</v>
      </c>
      <c r="L12" s="34">
        <f t="shared" si="1"/>
        <v>1.4583333333333333</v>
      </c>
      <c r="M12" s="34">
        <f t="shared" si="1"/>
        <v>1.6985138004246285</v>
      </c>
      <c r="N12" s="34">
        <f t="shared" si="1"/>
        <v>2.1696252465483234</v>
      </c>
      <c r="O12" s="35">
        <f t="shared" si="1"/>
        <v>2.0316027088036117</v>
      </c>
      <c r="P12" s="34">
        <f t="shared" si="1"/>
        <v>1.3729977116704806</v>
      </c>
      <c r="Q12" s="34">
        <f t="shared" si="1"/>
        <v>1.7977528089887642</v>
      </c>
      <c r="R12" s="34">
        <f t="shared" si="1"/>
        <v>1.335559265442404</v>
      </c>
      <c r="S12" s="34">
        <f t="shared" si="1"/>
        <v>2.0134228187919461</v>
      </c>
      <c r="T12" s="34">
        <f t="shared" si="1"/>
        <v>1.6</v>
      </c>
      <c r="U12" s="34">
        <f t="shared" si="1"/>
        <v>1.0729613733905579</v>
      </c>
      <c r="V12" s="35">
        <f t="shared" si="1"/>
        <v>1.8433179723502304</v>
      </c>
      <c r="W12" s="34">
        <f t="shared" si="1"/>
        <v>1.8229166666666667</v>
      </c>
      <c r="X12" s="34">
        <f t="shared" si="1"/>
        <v>1.9572953736654803</v>
      </c>
      <c r="Y12" s="34">
        <f t="shared" si="1"/>
        <v>0.73664825046040516</v>
      </c>
      <c r="Z12" s="34">
        <f t="shared" si="1"/>
        <v>1.0869565217391304</v>
      </c>
      <c r="AA12" s="34">
        <f t="shared" si="1"/>
        <v>1.3671875</v>
      </c>
      <c r="AB12" s="34">
        <f t="shared" si="1"/>
        <v>1.4432989690721649</v>
      </c>
      <c r="AC12" s="35">
        <f t="shared" si="1"/>
        <v>0.67567567567567566</v>
      </c>
      <c r="AD12" s="34">
        <f t="shared" si="1"/>
        <v>1.1904761904761905</v>
      </c>
      <c r="AE12" s="34">
        <f t="shared" si="1"/>
        <v>1.5355086372360844</v>
      </c>
      <c r="AF12" s="34">
        <f t="shared" si="1"/>
        <v>0.88028169014084512</v>
      </c>
      <c r="AG12" s="34">
        <f t="shared" si="1"/>
        <v>1.9920318725099602</v>
      </c>
    </row>
    <row r="13" spans="1:33" ht="15.75" thickBot="1" x14ac:dyDescent="0.3">
      <c r="A13" s="5" t="s">
        <v>13</v>
      </c>
      <c r="B13" s="6"/>
      <c r="C13" s="6"/>
      <c r="D13" s="6"/>
      <c r="E13" s="6"/>
      <c r="F13" s="6"/>
      <c r="G13" s="6"/>
      <c r="H13" s="31"/>
      <c r="I13" s="6"/>
      <c r="J13" s="6"/>
      <c r="K13" s="6"/>
      <c r="L13" s="6"/>
      <c r="M13" s="6"/>
      <c r="N13" s="6"/>
      <c r="O13" s="31"/>
      <c r="P13" s="6"/>
      <c r="Q13" s="6"/>
      <c r="R13" s="6"/>
      <c r="S13" s="6"/>
      <c r="T13" s="6"/>
      <c r="U13" s="6"/>
      <c r="V13" s="31"/>
      <c r="W13" s="6"/>
      <c r="X13" s="6"/>
      <c r="Y13" s="6"/>
      <c r="Z13" s="6"/>
      <c r="AA13" s="6"/>
      <c r="AB13" s="6"/>
      <c r="AC13" s="31"/>
      <c r="AD13" s="6"/>
      <c r="AE13" s="6"/>
      <c r="AF13" s="6"/>
      <c r="AG13" s="6"/>
    </row>
    <row r="14" spans="1:33" x14ac:dyDescent="0.25">
      <c r="A14" s="7"/>
      <c r="B14" s="16" t="s">
        <v>11</v>
      </c>
      <c r="C14" s="12">
        <v>1146</v>
      </c>
      <c r="D14" s="12">
        <v>791</v>
      </c>
      <c r="E14" s="12">
        <v>847</v>
      </c>
      <c r="F14" s="12">
        <v>860</v>
      </c>
      <c r="G14" s="12">
        <v>904</v>
      </c>
      <c r="H14" s="13">
        <v>0</v>
      </c>
      <c r="I14" s="12">
        <v>0</v>
      </c>
      <c r="J14" s="12">
        <v>956</v>
      </c>
      <c r="K14" s="12">
        <v>858</v>
      </c>
      <c r="L14" s="12">
        <v>794</v>
      </c>
      <c r="M14" s="12">
        <v>828</v>
      </c>
      <c r="N14" s="12">
        <v>885</v>
      </c>
      <c r="O14" s="13">
        <v>0</v>
      </c>
      <c r="P14" s="12">
        <v>0</v>
      </c>
      <c r="Q14" s="12">
        <v>0</v>
      </c>
      <c r="R14" s="12">
        <v>1046</v>
      </c>
      <c r="S14" s="12">
        <v>920</v>
      </c>
      <c r="T14" s="12">
        <v>889</v>
      </c>
      <c r="U14" s="12">
        <v>787</v>
      </c>
      <c r="V14" s="13">
        <v>0</v>
      </c>
      <c r="W14" s="12">
        <v>0</v>
      </c>
      <c r="X14" s="12">
        <v>1152</v>
      </c>
      <c r="Y14" s="12">
        <v>867</v>
      </c>
      <c r="Z14" s="12">
        <v>926</v>
      </c>
      <c r="AA14" s="12">
        <v>922</v>
      </c>
      <c r="AB14" s="12">
        <v>954</v>
      </c>
      <c r="AC14" s="13">
        <v>0</v>
      </c>
      <c r="AD14" s="12">
        <v>0</v>
      </c>
      <c r="AE14" s="12">
        <v>1156</v>
      </c>
      <c r="AF14" s="12">
        <v>786</v>
      </c>
      <c r="AG14" s="12">
        <v>882</v>
      </c>
    </row>
    <row r="15" spans="1:33" x14ac:dyDescent="0.25">
      <c r="A15" s="15"/>
      <c r="B15" s="14" t="s">
        <v>14</v>
      </c>
      <c r="C15" s="4">
        <v>44</v>
      </c>
      <c r="D15" s="4">
        <v>19</v>
      </c>
      <c r="E15" s="4">
        <v>18</v>
      </c>
      <c r="F15" s="4">
        <v>31</v>
      </c>
      <c r="G15" s="4">
        <v>20</v>
      </c>
      <c r="H15" s="9">
        <v>0</v>
      </c>
      <c r="I15" s="4">
        <v>0</v>
      </c>
      <c r="J15" s="4">
        <v>23</v>
      </c>
      <c r="K15" s="4">
        <v>26</v>
      </c>
      <c r="L15" s="4">
        <v>18</v>
      </c>
      <c r="M15" s="4">
        <v>19</v>
      </c>
      <c r="N15" s="4">
        <v>18</v>
      </c>
      <c r="O15" s="9">
        <v>0</v>
      </c>
      <c r="P15" s="4">
        <v>0</v>
      </c>
      <c r="Q15" s="4">
        <v>0</v>
      </c>
      <c r="R15" s="4">
        <v>26</v>
      </c>
      <c r="S15" s="4">
        <v>28</v>
      </c>
      <c r="T15" s="4">
        <v>18</v>
      </c>
      <c r="U15" s="4">
        <v>22</v>
      </c>
      <c r="V15" s="9">
        <v>0</v>
      </c>
      <c r="W15" s="4">
        <v>0</v>
      </c>
      <c r="X15" s="4">
        <v>33</v>
      </c>
      <c r="Y15" s="4">
        <v>26</v>
      </c>
      <c r="Z15" s="4">
        <v>33</v>
      </c>
      <c r="AA15" s="4">
        <v>22</v>
      </c>
      <c r="AB15" s="4">
        <v>42</v>
      </c>
      <c r="AC15" s="9">
        <v>0</v>
      </c>
      <c r="AD15" s="4">
        <v>0</v>
      </c>
      <c r="AE15" s="4">
        <v>38</v>
      </c>
      <c r="AF15" s="4">
        <v>15</v>
      </c>
      <c r="AG15" s="4">
        <v>22</v>
      </c>
    </row>
    <row r="16" spans="1:33" ht="15.75" thickBot="1" x14ac:dyDescent="0.3">
      <c r="A16" s="15"/>
      <c r="B16" s="14" t="s">
        <v>79</v>
      </c>
      <c r="C16" s="34">
        <f>C15/C14*100</f>
        <v>3.8394415357766145</v>
      </c>
      <c r="D16" s="34">
        <f t="shared" ref="D16:AG16" si="2">D15/D14*100</f>
        <v>2.4020227560050569</v>
      </c>
      <c r="E16" s="34">
        <f t="shared" si="2"/>
        <v>2.1251475796930341</v>
      </c>
      <c r="F16" s="34">
        <f t="shared" si="2"/>
        <v>3.6046511627906979</v>
      </c>
      <c r="G16" s="34">
        <f t="shared" si="2"/>
        <v>2.2123893805309733</v>
      </c>
      <c r="H16" s="35">
        <v>0</v>
      </c>
      <c r="I16" s="34">
        <v>0</v>
      </c>
      <c r="J16" s="34">
        <f t="shared" si="2"/>
        <v>2.4058577405857742</v>
      </c>
      <c r="K16" s="34">
        <f t="shared" si="2"/>
        <v>3.0303030303030303</v>
      </c>
      <c r="L16" s="34">
        <f t="shared" si="2"/>
        <v>2.2670025188916876</v>
      </c>
      <c r="M16" s="34">
        <f t="shared" si="2"/>
        <v>2.2946859903381642</v>
      </c>
      <c r="N16" s="34">
        <f t="shared" si="2"/>
        <v>2.0338983050847457</v>
      </c>
      <c r="O16" s="35">
        <v>0</v>
      </c>
      <c r="P16" s="34">
        <v>0</v>
      </c>
      <c r="Q16" s="34">
        <v>0</v>
      </c>
      <c r="R16" s="34">
        <f t="shared" si="2"/>
        <v>2.4856596558317401</v>
      </c>
      <c r="S16" s="34">
        <f t="shared" si="2"/>
        <v>3.0434782608695654</v>
      </c>
      <c r="T16" s="34">
        <f t="shared" si="2"/>
        <v>2.0247469066366706</v>
      </c>
      <c r="U16" s="34">
        <f t="shared" si="2"/>
        <v>2.7954256670902162</v>
      </c>
      <c r="V16" s="35">
        <v>0</v>
      </c>
      <c r="W16" s="34">
        <v>0</v>
      </c>
      <c r="X16" s="34">
        <f t="shared" si="2"/>
        <v>2.864583333333333</v>
      </c>
      <c r="Y16" s="34">
        <f t="shared" si="2"/>
        <v>2.9988465974625145</v>
      </c>
      <c r="Z16" s="34">
        <f t="shared" si="2"/>
        <v>3.5637149028077757</v>
      </c>
      <c r="AA16" s="34">
        <f t="shared" si="2"/>
        <v>2.3861171366594358</v>
      </c>
      <c r="AB16" s="34">
        <f t="shared" si="2"/>
        <v>4.4025157232704402</v>
      </c>
      <c r="AC16" s="35">
        <v>0</v>
      </c>
      <c r="AD16" s="34">
        <v>0</v>
      </c>
      <c r="AE16" s="34">
        <f t="shared" si="2"/>
        <v>3.2871972318339098</v>
      </c>
      <c r="AF16" s="34">
        <f t="shared" si="2"/>
        <v>1.9083969465648856</v>
      </c>
      <c r="AG16" s="34">
        <f t="shared" si="2"/>
        <v>2.4943310657596371</v>
      </c>
    </row>
    <row r="17" spans="1:33" x14ac:dyDescent="0.25">
      <c r="A17" s="7"/>
      <c r="B17" s="16" t="s">
        <v>12</v>
      </c>
      <c r="C17" s="12">
        <v>1392</v>
      </c>
      <c r="D17" s="12">
        <v>1127</v>
      </c>
      <c r="E17" s="12">
        <v>1078</v>
      </c>
      <c r="F17" s="12">
        <v>1098</v>
      </c>
      <c r="G17" s="12">
        <v>1153</v>
      </c>
      <c r="H17" s="13">
        <v>0</v>
      </c>
      <c r="I17" s="12">
        <v>0</v>
      </c>
      <c r="J17" s="12">
        <v>1203</v>
      </c>
      <c r="K17" s="12">
        <v>1029</v>
      </c>
      <c r="L17" s="12">
        <v>996</v>
      </c>
      <c r="M17" s="12">
        <v>1050</v>
      </c>
      <c r="N17" s="12">
        <v>1041</v>
      </c>
      <c r="O17" s="13">
        <v>0</v>
      </c>
      <c r="P17" s="12">
        <v>0</v>
      </c>
      <c r="Q17" s="12">
        <v>0</v>
      </c>
      <c r="R17" s="12">
        <v>1187</v>
      </c>
      <c r="S17" s="12">
        <v>1188</v>
      </c>
      <c r="T17" s="12">
        <v>1106</v>
      </c>
      <c r="U17" s="12">
        <v>1013</v>
      </c>
      <c r="V17" s="13">
        <v>0</v>
      </c>
      <c r="W17" s="12">
        <v>0</v>
      </c>
      <c r="X17" s="12">
        <v>1443</v>
      </c>
      <c r="Y17" s="12">
        <v>1127</v>
      </c>
      <c r="Z17" s="12">
        <v>1158</v>
      </c>
      <c r="AA17" s="12">
        <v>1156</v>
      </c>
      <c r="AB17" s="12">
        <v>1172</v>
      </c>
      <c r="AC17" s="13">
        <v>0</v>
      </c>
      <c r="AD17" s="12">
        <v>0</v>
      </c>
      <c r="AE17" s="12">
        <v>1282</v>
      </c>
      <c r="AF17" s="12">
        <v>1059</v>
      </c>
      <c r="AG17" s="12">
        <v>1080</v>
      </c>
    </row>
    <row r="18" spans="1:33" x14ac:dyDescent="0.25">
      <c r="A18" s="15"/>
      <c r="B18" s="14" t="s">
        <v>15</v>
      </c>
      <c r="C18" s="4">
        <v>10</v>
      </c>
      <c r="D18" s="4">
        <v>11</v>
      </c>
      <c r="E18" s="4">
        <v>13</v>
      </c>
      <c r="F18" s="4">
        <v>7</v>
      </c>
      <c r="G18" s="4">
        <v>9</v>
      </c>
      <c r="H18" s="9">
        <v>0</v>
      </c>
      <c r="I18" s="4">
        <v>0</v>
      </c>
      <c r="J18" s="4">
        <v>13</v>
      </c>
      <c r="K18" s="4">
        <v>10</v>
      </c>
      <c r="L18" s="4">
        <v>9</v>
      </c>
      <c r="M18" s="4">
        <v>10</v>
      </c>
      <c r="N18" s="4">
        <v>12</v>
      </c>
      <c r="O18" s="9">
        <v>0</v>
      </c>
      <c r="P18" s="4">
        <v>0</v>
      </c>
      <c r="Q18" s="4">
        <v>0</v>
      </c>
      <c r="R18" s="4">
        <v>6</v>
      </c>
      <c r="S18" s="4">
        <v>17</v>
      </c>
      <c r="T18" s="4">
        <v>4</v>
      </c>
      <c r="U18" s="4">
        <v>2</v>
      </c>
      <c r="V18" s="9">
        <v>0</v>
      </c>
      <c r="W18" s="4">
        <v>0</v>
      </c>
      <c r="X18" s="4">
        <v>24</v>
      </c>
      <c r="Y18" s="4">
        <v>14</v>
      </c>
      <c r="Z18" s="4">
        <v>13</v>
      </c>
      <c r="AA18" s="4">
        <v>10</v>
      </c>
      <c r="AB18" s="4">
        <v>12</v>
      </c>
      <c r="AC18" s="9">
        <v>0</v>
      </c>
      <c r="AD18" s="4">
        <v>0</v>
      </c>
      <c r="AE18" s="4">
        <v>17</v>
      </c>
      <c r="AF18" s="4">
        <v>11</v>
      </c>
      <c r="AG18" s="4">
        <v>12</v>
      </c>
    </row>
    <row r="19" spans="1:33" ht="15.75" thickBot="1" x14ac:dyDescent="0.3">
      <c r="A19" s="15"/>
      <c r="B19" s="14" t="s">
        <v>79</v>
      </c>
      <c r="C19" s="34">
        <f>C18/C17*100</f>
        <v>0.7183908045977011</v>
      </c>
      <c r="D19" s="34">
        <f t="shared" ref="D19:AG19" si="3">D18/D17*100</f>
        <v>0.97604259094942325</v>
      </c>
      <c r="E19" s="34">
        <f t="shared" si="3"/>
        <v>1.2059369202226344</v>
      </c>
      <c r="F19" s="34">
        <f t="shared" si="3"/>
        <v>0.63752276867030966</v>
      </c>
      <c r="G19" s="34">
        <f t="shared" si="3"/>
        <v>0.78057241977450131</v>
      </c>
      <c r="H19" s="35">
        <v>0</v>
      </c>
      <c r="I19" s="34">
        <v>0</v>
      </c>
      <c r="J19" s="34">
        <f t="shared" si="3"/>
        <v>1.0806317539484622</v>
      </c>
      <c r="K19" s="34">
        <f t="shared" si="3"/>
        <v>0.97181729834791064</v>
      </c>
      <c r="L19" s="34">
        <f t="shared" si="3"/>
        <v>0.90361445783132521</v>
      </c>
      <c r="M19" s="34">
        <f t="shared" si="3"/>
        <v>0.95238095238095244</v>
      </c>
      <c r="N19" s="34">
        <f t="shared" si="3"/>
        <v>1.1527377521613833</v>
      </c>
      <c r="O19" s="35">
        <v>0</v>
      </c>
      <c r="P19" s="34">
        <v>0</v>
      </c>
      <c r="Q19" s="34">
        <v>0</v>
      </c>
      <c r="R19" s="34">
        <f t="shared" si="3"/>
        <v>0.50547598989048015</v>
      </c>
      <c r="S19" s="34">
        <f t="shared" si="3"/>
        <v>1.430976430976431</v>
      </c>
      <c r="T19" s="34">
        <f t="shared" si="3"/>
        <v>0.36166365280289331</v>
      </c>
      <c r="U19" s="34">
        <f t="shared" si="3"/>
        <v>0.19743336623889435</v>
      </c>
      <c r="V19" s="35">
        <v>0</v>
      </c>
      <c r="W19" s="34">
        <v>0</v>
      </c>
      <c r="X19" s="34">
        <f t="shared" si="3"/>
        <v>1.6632016632016633</v>
      </c>
      <c r="Y19" s="34">
        <f t="shared" si="3"/>
        <v>1.2422360248447204</v>
      </c>
      <c r="Z19" s="34">
        <f t="shared" si="3"/>
        <v>1.1226252158894647</v>
      </c>
      <c r="AA19" s="34">
        <f t="shared" si="3"/>
        <v>0.86505190311418689</v>
      </c>
      <c r="AB19" s="34">
        <f t="shared" si="3"/>
        <v>1.0238907849829351</v>
      </c>
      <c r="AC19" s="35">
        <v>0</v>
      </c>
      <c r="AD19" s="34">
        <v>0</v>
      </c>
      <c r="AE19" s="34">
        <f t="shared" si="3"/>
        <v>1.326053042121685</v>
      </c>
      <c r="AF19" s="34">
        <f t="shared" si="3"/>
        <v>1.0387157695939566</v>
      </c>
      <c r="AG19" s="34">
        <f t="shared" si="3"/>
        <v>1.1111111111111112</v>
      </c>
    </row>
    <row r="20" spans="1:33" x14ac:dyDescent="0.25">
      <c r="A20" s="7" t="s">
        <v>17</v>
      </c>
      <c r="B20" s="16" t="s">
        <v>18</v>
      </c>
      <c r="C20" s="12">
        <f>SUM(C7,C14)</f>
        <v>1438</v>
      </c>
      <c r="D20" s="12">
        <f t="shared" ref="D20:AG20" si="4">SUM(D7,D14)</f>
        <v>1060</v>
      </c>
      <c r="E20" s="12">
        <f t="shared" si="4"/>
        <v>1074</v>
      </c>
      <c r="F20" s="12">
        <f t="shared" si="4"/>
        <v>1097</v>
      </c>
      <c r="G20" s="12">
        <f t="shared" si="4"/>
        <v>1142</v>
      </c>
      <c r="H20" s="13">
        <f t="shared" si="4"/>
        <v>223</v>
      </c>
      <c r="I20" s="12">
        <f t="shared" si="4"/>
        <v>211</v>
      </c>
      <c r="J20" s="12">
        <f t="shared" si="4"/>
        <v>1201</v>
      </c>
      <c r="K20" s="12">
        <f t="shared" si="4"/>
        <v>1090</v>
      </c>
      <c r="L20" s="12">
        <f t="shared" si="4"/>
        <v>1030</v>
      </c>
      <c r="M20" s="12">
        <f t="shared" si="4"/>
        <v>1077</v>
      </c>
      <c r="N20" s="12">
        <f t="shared" si="4"/>
        <v>1140</v>
      </c>
      <c r="O20" s="13">
        <f t="shared" si="4"/>
        <v>255</v>
      </c>
      <c r="P20" s="12">
        <f t="shared" si="4"/>
        <v>311</v>
      </c>
      <c r="Q20" s="12">
        <f t="shared" si="4"/>
        <v>295</v>
      </c>
      <c r="R20" s="12">
        <f t="shared" si="4"/>
        <v>1347</v>
      </c>
      <c r="S20" s="12">
        <f t="shared" si="4"/>
        <v>1187</v>
      </c>
      <c r="T20" s="12">
        <f t="shared" si="4"/>
        <v>1144</v>
      </c>
      <c r="U20" s="12">
        <f t="shared" si="4"/>
        <v>1035</v>
      </c>
      <c r="V20" s="13">
        <f t="shared" si="4"/>
        <v>278</v>
      </c>
      <c r="W20" s="12">
        <f t="shared" si="4"/>
        <v>260</v>
      </c>
      <c r="X20" s="12">
        <f t="shared" si="4"/>
        <v>1448</v>
      </c>
      <c r="Y20" s="12">
        <f t="shared" si="4"/>
        <v>1185</v>
      </c>
      <c r="Z20" s="12">
        <f t="shared" si="4"/>
        <v>1200</v>
      </c>
      <c r="AA20" s="12">
        <f t="shared" si="4"/>
        <v>1243</v>
      </c>
      <c r="AB20" s="12">
        <f t="shared" si="4"/>
        <v>1252</v>
      </c>
      <c r="AC20" s="13">
        <f t="shared" si="4"/>
        <v>283</v>
      </c>
      <c r="AD20" s="12">
        <f t="shared" si="4"/>
        <v>254</v>
      </c>
      <c r="AE20" s="12">
        <f t="shared" si="4"/>
        <v>1400</v>
      </c>
      <c r="AF20" s="12">
        <f t="shared" si="4"/>
        <v>1057</v>
      </c>
      <c r="AG20" s="12">
        <f t="shared" si="4"/>
        <v>1158</v>
      </c>
    </row>
    <row r="21" spans="1:33" x14ac:dyDescent="0.25">
      <c r="A21" s="15" t="s">
        <v>19</v>
      </c>
      <c r="B21" s="14" t="s">
        <v>21</v>
      </c>
      <c r="C21" s="4">
        <f>C8+C15</f>
        <v>57</v>
      </c>
      <c r="D21" s="4">
        <f t="shared" ref="D21:H21" si="5">D8+D15</f>
        <v>32</v>
      </c>
      <c r="E21" s="4">
        <f t="shared" si="5"/>
        <v>33</v>
      </c>
      <c r="F21" s="4">
        <f t="shared" si="5"/>
        <v>42</v>
      </c>
      <c r="G21" s="4">
        <f t="shared" si="5"/>
        <v>29</v>
      </c>
      <c r="H21" s="9">
        <f t="shared" si="5"/>
        <v>18</v>
      </c>
      <c r="I21" s="4">
        <f>I8+I15</f>
        <v>8</v>
      </c>
      <c r="J21" s="4">
        <f t="shared" ref="J21:O21" si="6">J8+J15</f>
        <v>29</v>
      </c>
      <c r="K21" s="4">
        <f t="shared" si="6"/>
        <v>38</v>
      </c>
      <c r="L21" s="4">
        <f t="shared" si="6"/>
        <v>38</v>
      </c>
      <c r="M21" s="4">
        <f t="shared" si="6"/>
        <v>45</v>
      </c>
      <c r="N21" s="4">
        <f t="shared" si="6"/>
        <v>32</v>
      </c>
      <c r="O21" s="9">
        <f t="shared" si="6"/>
        <v>14</v>
      </c>
      <c r="P21" s="4">
        <f>P8+P15</f>
        <v>23</v>
      </c>
      <c r="Q21" s="4">
        <f t="shared" ref="Q21:V21" si="7">Q8+Q15</f>
        <v>21</v>
      </c>
      <c r="R21" s="4">
        <f t="shared" si="7"/>
        <v>40</v>
      </c>
      <c r="S21" s="4">
        <f t="shared" si="7"/>
        <v>46</v>
      </c>
      <c r="T21" s="4">
        <f t="shared" si="7"/>
        <v>34</v>
      </c>
      <c r="U21" s="4">
        <f t="shared" si="7"/>
        <v>30</v>
      </c>
      <c r="V21" s="9">
        <f t="shared" si="7"/>
        <v>17</v>
      </c>
      <c r="W21" s="4">
        <f t="shared" ref="W21:AC21" si="8">W8+W15</f>
        <v>14</v>
      </c>
      <c r="X21" s="4">
        <f t="shared" si="8"/>
        <v>51</v>
      </c>
      <c r="Y21" s="4">
        <f t="shared" si="8"/>
        <v>61</v>
      </c>
      <c r="Z21" s="4">
        <f t="shared" si="8"/>
        <v>50</v>
      </c>
      <c r="AA21" s="4">
        <f t="shared" si="8"/>
        <v>48</v>
      </c>
      <c r="AB21" s="4">
        <f t="shared" si="8"/>
        <v>66</v>
      </c>
      <c r="AC21" s="9">
        <f t="shared" si="8"/>
        <v>18</v>
      </c>
      <c r="AD21" s="4">
        <f t="shared" ref="AD21:AG21" si="9">AD8+AD15</f>
        <v>10</v>
      </c>
      <c r="AE21" s="4">
        <f t="shared" si="9"/>
        <v>48</v>
      </c>
      <c r="AF21" s="4">
        <f t="shared" si="9"/>
        <v>36</v>
      </c>
      <c r="AG21" s="4">
        <f t="shared" si="9"/>
        <v>43</v>
      </c>
    </row>
    <row r="22" spans="1:33" ht="15.75" thickBot="1" x14ac:dyDescent="0.3">
      <c r="A22" s="15"/>
      <c r="B22" s="14" t="s">
        <v>79</v>
      </c>
      <c r="C22" s="34">
        <f>C21/C20*100</f>
        <v>3.9638386648122395</v>
      </c>
      <c r="D22" s="34">
        <f t="shared" ref="D22:AG22" si="10">D21/D20*100</f>
        <v>3.0188679245283021</v>
      </c>
      <c r="E22" s="34">
        <f t="shared" si="10"/>
        <v>3.0726256983240221</v>
      </c>
      <c r="F22" s="34">
        <f t="shared" si="10"/>
        <v>3.828623518687329</v>
      </c>
      <c r="G22" s="34">
        <f t="shared" si="10"/>
        <v>2.5394045534150611</v>
      </c>
      <c r="H22" s="35">
        <f t="shared" si="10"/>
        <v>8.071748878923767</v>
      </c>
      <c r="I22" s="34">
        <f t="shared" si="10"/>
        <v>3.7914691943127963</v>
      </c>
      <c r="J22" s="34">
        <f t="shared" si="10"/>
        <v>2.4146544546211492</v>
      </c>
      <c r="K22" s="34">
        <f t="shared" si="10"/>
        <v>3.4862385321100922</v>
      </c>
      <c r="L22" s="34">
        <f t="shared" si="10"/>
        <v>3.6893203883495143</v>
      </c>
      <c r="M22" s="34">
        <f t="shared" si="10"/>
        <v>4.1782729805013927</v>
      </c>
      <c r="N22" s="34">
        <f t="shared" si="10"/>
        <v>2.807017543859649</v>
      </c>
      <c r="O22" s="35">
        <f t="shared" si="10"/>
        <v>5.4901960784313726</v>
      </c>
      <c r="P22" s="34">
        <f t="shared" si="10"/>
        <v>7.395498392282958</v>
      </c>
      <c r="Q22" s="34">
        <f t="shared" si="10"/>
        <v>7.1186440677966107</v>
      </c>
      <c r="R22" s="34">
        <f t="shared" si="10"/>
        <v>2.9695619896065328</v>
      </c>
      <c r="S22" s="34">
        <f t="shared" si="10"/>
        <v>3.8753159224936815</v>
      </c>
      <c r="T22" s="34">
        <f t="shared" si="10"/>
        <v>2.9720279720279721</v>
      </c>
      <c r="U22" s="34">
        <f t="shared" si="10"/>
        <v>2.8985507246376812</v>
      </c>
      <c r="V22" s="35">
        <f t="shared" si="10"/>
        <v>6.1151079136690649</v>
      </c>
      <c r="W22" s="34">
        <f t="shared" si="10"/>
        <v>5.384615384615385</v>
      </c>
      <c r="X22" s="34">
        <f t="shared" si="10"/>
        <v>3.5220994475138121</v>
      </c>
      <c r="Y22" s="34">
        <f t="shared" si="10"/>
        <v>5.147679324894515</v>
      </c>
      <c r="Z22" s="34">
        <f t="shared" si="10"/>
        <v>4.1666666666666661</v>
      </c>
      <c r="AA22" s="34">
        <f t="shared" si="10"/>
        <v>3.8616251005631534</v>
      </c>
      <c r="AB22" s="34">
        <f t="shared" si="10"/>
        <v>5.2715654952076676</v>
      </c>
      <c r="AC22" s="35">
        <f t="shared" si="10"/>
        <v>6.3604240282685502</v>
      </c>
      <c r="AD22" s="34">
        <f t="shared" si="10"/>
        <v>3.9370078740157481</v>
      </c>
      <c r="AE22" s="34">
        <f t="shared" si="10"/>
        <v>3.4285714285714288</v>
      </c>
      <c r="AF22" s="34">
        <f t="shared" si="10"/>
        <v>3.4058656575212871</v>
      </c>
      <c r="AG22" s="34">
        <f t="shared" si="10"/>
        <v>3.7132987910189987</v>
      </c>
    </row>
    <row r="23" spans="1:33" x14ac:dyDescent="0.25">
      <c r="A23" s="7" t="s">
        <v>20</v>
      </c>
      <c r="B23" s="16" t="s">
        <v>18</v>
      </c>
      <c r="C23" s="12">
        <f>SUM(C10,C17)</f>
        <v>1954</v>
      </c>
      <c r="D23" s="12">
        <f t="shared" ref="D23:AG23" si="11">SUM(D10,D17)</f>
        <v>1643</v>
      </c>
      <c r="E23" s="12">
        <f t="shared" si="11"/>
        <v>1571</v>
      </c>
      <c r="F23" s="12">
        <f t="shared" si="11"/>
        <v>1577</v>
      </c>
      <c r="G23" s="12">
        <f t="shared" si="11"/>
        <v>1593</v>
      </c>
      <c r="H23" s="13">
        <f t="shared" si="11"/>
        <v>384</v>
      </c>
      <c r="I23" s="12">
        <f t="shared" si="11"/>
        <v>387</v>
      </c>
      <c r="J23" s="12">
        <f t="shared" si="11"/>
        <v>1683</v>
      </c>
      <c r="K23" s="12">
        <f t="shared" si="11"/>
        <v>1464</v>
      </c>
      <c r="L23" s="12">
        <f t="shared" si="11"/>
        <v>1476</v>
      </c>
      <c r="M23" s="12">
        <f t="shared" si="11"/>
        <v>1521</v>
      </c>
      <c r="N23" s="12">
        <f t="shared" si="11"/>
        <v>1548</v>
      </c>
      <c r="O23" s="13">
        <f t="shared" si="11"/>
        <v>443</v>
      </c>
      <c r="P23" s="12">
        <f t="shared" si="11"/>
        <v>437</v>
      </c>
      <c r="Q23" s="12">
        <f t="shared" si="11"/>
        <v>445</v>
      </c>
      <c r="R23" s="12">
        <f t="shared" si="11"/>
        <v>1786</v>
      </c>
      <c r="S23" s="12">
        <f t="shared" si="11"/>
        <v>1635</v>
      </c>
      <c r="T23" s="12">
        <f t="shared" si="11"/>
        <v>1606</v>
      </c>
      <c r="U23" s="12">
        <f t="shared" si="11"/>
        <v>1479</v>
      </c>
      <c r="V23" s="13">
        <f t="shared" si="11"/>
        <v>434</v>
      </c>
      <c r="W23" s="12">
        <f t="shared" si="11"/>
        <v>384</v>
      </c>
      <c r="X23" s="12">
        <f t="shared" si="11"/>
        <v>2005</v>
      </c>
      <c r="Y23" s="12">
        <f t="shared" si="11"/>
        <v>1670</v>
      </c>
      <c r="Z23" s="12">
        <f t="shared" si="11"/>
        <v>1710</v>
      </c>
      <c r="AA23" s="12">
        <f t="shared" si="11"/>
        <v>1668</v>
      </c>
      <c r="AB23" s="12">
        <f t="shared" si="11"/>
        <v>1657</v>
      </c>
      <c r="AC23" s="13">
        <f t="shared" si="11"/>
        <v>444</v>
      </c>
      <c r="AD23" s="12">
        <f t="shared" si="11"/>
        <v>420</v>
      </c>
      <c r="AE23" s="12">
        <f t="shared" si="11"/>
        <v>1803</v>
      </c>
      <c r="AF23" s="12">
        <f t="shared" si="11"/>
        <v>1627</v>
      </c>
      <c r="AG23" s="12">
        <f t="shared" si="11"/>
        <v>1582</v>
      </c>
    </row>
    <row r="24" spans="1:33" x14ac:dyDescent="0.25">
      <c r="A24" s="15"/>
      <c r="B24" s="14" t="s">
        <v>21</v>
      </c>
      <c r="C24" s="4">
        <f>C18+C11</f>
        <v>17</v>
      </c>
      <c r="D24" s="4">
        <f t="shared" ref="D24:H24" si="12">D18+D11</f>
        <v>20</v>
      </c>
      <c r="E24" s="4">
        <f t="shared" si="12"/>
        <v>18</v>
      </c>
      <c r="F24" s="4">
        <f t="shared" si="12"/>
        <v>10</v>
      </c>
      <c r="G24" s="4">
        <f t="shared" si="12"/>
        <v>13</v>
      </c>
      <c r="H24" s="9">
        <f t="shared" si="12"/>
        <v>5</v>
      </c>
      <c r="I24" s="4">
        <f>I18+I11</f>
        <v>15</v>
      </c>
      <c r="J24" s="4">
        <f t="shared" ref="J24:O24" si="13">J18+J11</f>
        <v>24</v>
      </c>
      <c r="K24" s="4">
        <f t="shared" si="13"/>
        <v>17</v>
      </c>
      <c r="L24" s="4">
        <f t="shared" si="13"/>
        <v>16</v>
      </c>
      <c r="M24" s="4">
        <f t="shared" si="13"/>
        <v>18</v>
      </c>
      <c r="N24" s="4">
        <f t="shared" si="13"/>
        <v>23</v>
      </c>
      <c r="O24" s="9">
        <f t="shared" si="13"/>
        <v>9</v>
      </c>
      <c r="P24" s="4">
        <f>P18+P11</f>
        <v>6</v>
      </c>
      <c r="Q24" s="4">
        <f t="shared" ref="Q24:V24" si="14">Q18+Q11</f>
        <v>8</v>
      </c>
      <c r="R24" s="4">
        <f t="shared" si="14"/>
        <v>14</v>
      </c>
      <c r="S24" s="4">
        <f t="shared" si="14"/>
        <v>26</v>
      </c>
      <c r="T24" s="4">
        <f t="shared" si="14"/>
        <v>12</v>
      </c>
      <c r="U24" s="4">
        <f t="shared" si="14"/>
        <v>7</v>
      </c>
      <c r="V24" s="9">
        <f t="shared" si="14"/>
        <v>8</v>
      </c>
      <c r="W24" s="4">
        <f t="shared" ref="W24:AC24" si="15">W18+W11</f>
        <v>7</v>
      </c>
      <c r="X24" s="4">
        <f t="shared" si="15"/>
        <v>35</v>
      </c>
      <c r="Y24" s="4">
        <f t="shared" si="15"/>
        <v>18</v>
      </c>
      <c r="Z24" s="4">
        <f t="shared" si="15"/>
        <v>19</v>
      </c>
      <c r="AA24" s="4">
        <f t="shared" si="15"/>
        <v>17</v>
      </c>
      <c r="AB24" s="4">
        <f t="shared" si="15"/>
        <v>19</v>
      </c>
      <c r="AC24" s="9">
        <f t="shared" si="15"/>
        <v>3</v>
      </c>
      <c r="AD24" s="4">
        <f t="shared" ref="AD24:AG24" si="16">AD18+AD11</f>
        <v>5</v>
      </c>
      <c r="AE24" s="4">
        <f t="shared" si="16"/>
        <v>25</v>
      </c>
      <c r="AF24" s="4">
        <f t="shared" si="16"/>
        <v>16</v>
      </c>
      <c r="AG24" s="4">
        <f t="shared" si="16"/>
        <v>22</v>
      </c>
    </row>
    <row r="25" spans="1:33" ht="15.75" thickBot="1" x14ac:dyDescent="0.3">
      <c r="A25" s="36"/>
      <c r="B25" s="14" t="s">
        <v>79</v>
      </c>
      <c r="C25" s="34">
        <f>C24/C23*100</f>
        <v>0.87001023541453426</v>
      </c>
      <c r="D25" s="34">
        <f t="shared" ref="D25:AG25" si="17">D24/D23*100</f>
        <v>1.2172854534388313</v>
      </c>
      <c r="E25" s="34">
        <f t="shared" si="17"/>
        <v>1.1457670273711011</v>
      </c>
      <c r="F25" s="34">
        <f t="shared" si="17"/>
        <v>0.63411540900443886</v>
      </c>
      <c r="G25" s="34">
        <f t="shared" si="17"/>
        <v>0.81607030759573129</v>
      </c>
      <c r="H25" s="35">
        <f t="shared" si="17"/>
        <v>1.3020833333333335</v>
      </c>
      <c r="I25" s="34">
        <f t="shared" si="17"/>
        <v>3.8759689922480618</v>
      </c>
      <c r="J25" s="34">
        <f t="shared" si="17"/>
        <v>1.4260249554367201</v>
      </c>
      <c r="K25" s="34">
        <f t="shared" si="17"/>
        <v>1.1612021857923498</v>
      </c>
      <c r="L25" s="34">
        <f t="shared" si="17"/>
        <v>1.084010840108401</v>
      </c>
      <c r="M25" s="34">
        <f t="shared" si="17"/>
        <v>1.1834319526627219</v>
      </c>
      <c r="N25" s="34">
        <f t="shared" si="17"/>
        <v>1.4857881136950903</v>
      </c>
      <c r="O25" s="35">
        <f t="shared" si="17"/>
        <v>2.0316027088036117</v>
      </c>
      <c r="P25" s="34">
        <f t="shared" si="17"/>
        <v>1.3729977116704806</v>
      </c>
      <c r="Q25" s="34">
        <f t="shared" si="17"/>
        <v>1.7977528089887642</v>
      </c>
      <c r="R25" s="34">
        <f t="shared" si="17"/>
        <v>0.78387458006718924</v>
      </c>
      <c r="S25" s="34">
        <f t="shared" si="17"/>
        <v>1.5902140672782874</v>
      </c>
      <c r="T25" s="34">
        <f t="shared" si="17"/>
        <v>0.74719800747198006</v>
      </c>
      <c r="U25" s="34">
        <f t="shared" si="17"/>
        <v>0.47329276538201487</v>
      </c>
      <c r="V25" s="35">
        <f t="shared" si="17"/>
        <v>1.8433179723502304</v>
      </c>
      <c r="W25" s="34">
        <f t="shared" si="17"/>
        <v>1.8229166666666667</v>
      </c>
      <c r="X25" s="34">
        <f t="shared" si="17"/>
        <v>1.7456359102244388</v>
      </c>
      <c r="Y25" s="34">
        <f t="shared" si="17"/>
        <v>1.0778443113772456</v>
      </c>
      <c r="Z25" s="34">
        <f t="shared" si="17"/>
        <v>1.1111111111111112</v>
      </c>
      <c r="AA25" s="34">
        <f t="shared" si="17"/>
        <v>1.0191846522781776</v>
      </c>
      <c r="AB25" s="34">
        <f t="shared" si="17"/>
        <v>1.1466505733252867</v>
      </c>
      <c r="AC25" s="35">
        <f t="shared" si="17"/>
        <v>0.67567567567567566</v>
      </c>
      <c r="AD25" s="34">
        <f t="shared" si="17"/>
        <v>1.1904761904761905</v>
      </c>
      <c r="AE25" s="34">
        <f t="shared" si="17"/>
        <v>1.3865779256794231</v>
      </c>
      <c r="AF25" s="34">
        <f t="shared" si="17"/>
        <v>0.98340503995082962</v>
      </c>
      <c r="AG25" s="34">
        <f t="shared" si="17"/>
        <v>1.390644753476612</v>
      </c>
    </row>
    <row r="26" spans="1:33" x14ac:dyDescent="0.25">
      <c r="A26" s="40" t="s">
        <v>88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25">
      <c r="A27" t="s">
        <v>87</v>
      </c>
    </row>
  </sheetData>
  <mergeCells count="7">
    <mergeCell ref="A4:B5"/>
    <mergeCell ref="AD3:AG3"/>
    <mergeCell ref="A3:B3"/>
    <mergeCell ref="C3:H3"/>
    <mergeCell ref="I3:O3"/>
    <mergeCell ref="P3:V3"/>
    <mergeCell ref="W3:A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03242-93F6-4781-8583-7A38364C8658}">
  <dimension ref="A1:AF27"/>
  <sheetViews>
    <sheetView topLeftCell="B1" zoomScaleNormal="100" workbookViewId="0">
      <selection activeCell="H28" sqref="H28"/>
    </sheetView>
  </sheetViews>
  <sheetFormatPr baseColWidth="10" defaultRowHeight="15" x14ac:dyDescent="0.25"/>
  <cols>
    <col min="2" max="2" width="30.28515625" bestFit="1" customWidth="1"/>
    <col min="3" max="3" width="5.5703125" bestFit="1" customWidth="1"/>
    <col min="4" max="5" width="8" bestFit="1" customWidth="1"/>
    <col min="6" max="6" width="4.42578125" bestFit="1" customWidth="1"/>
    <col min="7" max="11" width="5.5703125" bestFit="1" customWidth="1"/>
    <col min="12" max="13" width="4.42578125" bestFit="1" customWidth="1"/>
    <col min="14" max="18" width="5.5703125" bestFit="1" customWidth="1"/>
    <col min="19" max="20" width="4.42578125" bestFit="1" customWidth="1"/>
    <col min="21" max="25" width="5.5703125" bestFit="1" customWidth="1"/>
    <col min="26" max="27" width="4.42578125" bestFit="1" customWidth="1"/>
    <col min="28" max="32" width="5.5703125" bestFit="1" customWidth="1"/>
  </cols>
  <sheetData>
    <row r="1" spans="1:32" x14ac:dyDescent="0.25">
      <c r="A1" s="8" t="s">
        <v>16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2" ht="15.75" thickBot="1" x14ac:dyDescent="0.3">
      <c r="A2" s="1" t="s">
        <v>85</v>
      </c>
      <c r="B2" s="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2" ht="15.75" thickBot="1" x14ac:dyDescent="0.3">
      <c r="A3" s="58" t="s">
        <v>0</v>
      </c>
      <c r="B3" s="59"/>
      <c r="C3" s="62" t="s">
        <v>63</v>
      </c>
      <c r="D3" s="62"/>
      <c r="E3" s="61"/>
      <c r="F3" s="60" t="s">
        <v>69</v>
      </c>
      <c r="G3" s="62"/>
      <c r="H3" s="62"/>
      <c r="I3" s="62"/>
      <c r="J3" s="62"/>
      <c r="K3" s="62"/>
      <c r="L3" s="61"/>
      <c r="M3" s="60" t="s">
        <v>70</v>
      </c>
      <c r="N3" s="62"/>
      <c r="O3" s="62"/>
      <c r="P3" s="62"/>
      <c r="Q3" s="62"/>
      <c r="R3" s="62"/>
      <c r="S3" s="61"/>
      <c r="T3" s="60" t="s">
        <v>71</v>
      </c>
      <c r="U3" s="62"/>
      <c r="V3" s="62"/>
      <c r="W3" s="62"/>
      <c r="X3" s="62"/>
      <c r="Y3" s="62"/>
      <c r="Z3" s="61"/>
      <c r="AA3" s="60" t="s">
        <v>72</v>
      </c>
      <c r="AB3" s="62"/>
      <c r="AC3" s="62"/>
      <c r="AD3" s="62"/>
      <c r="AE3" s="62"/>
      <c r="AF3" s="62"/>
    </row>
    <row r="4" spans="1:32" x14ac:dyDescent="0.25">
      <c r="A4" s="54" t="s">
        <v>68</v>
      </c>
      <c r="B4" s="55"/>
      <c r="C4" s="27" t="s">
        <v>9</v>
      </c>
      <c r="D4" s="27" t="s">
        <v>4</v>
      </c>
      <c r="E4" s="28" t="s">
        <v>5</v>
      </c>
      <c r="F4" s="29" t="s">
        <v>6</v>
      </c>
      <c r="G4" s="27" t="s">
        <v>7</v>
      </c>
      <c r="H4" s="27" t="s">
        <v>8</v>
      </c>
      <c r="I4" s="27" t="s">
        <v>8</v>
      </c>
      <c r="J4" s="27" t="s">
        <v>9</v>
      </c>
      <c r="K4" s="27" t="s">
        <v>4</v>
      </c>
      <c r="L4" s="28" t="s">
        <v>5</v>
      </c>
      <c r="M4" s="29" t="s">
        <v>6</v>
      </c>
      <c r="N4" s="27" t="s">
        <v>7</v>
      </c>
      <c r="O4" s="27" t="s">
        <v>8</v>
      </c>
      <c r="P4" s="27" t="s">
        <v>8</v>
      </c>
      <c r="Q4" s="27" t="s">
        <v>9</v>
      </c>
      <c r="R4" s="27" t="s">
        <v>4</v>
      </c>
      <c r="S4" s="28" t="s">
        <v>5</v>
      </c>
      <c r="T4" s="29" t="s">
        <v>6</v>
      </c>
      <c r="U4" s="27" t="s">
        <v>7</v>
      </c>
      <c r="V4" s="27" t="s">
        <v>8</v>
      </c>
      <c r="W4" s="27" t="s">
        <v>8</v>
      </c>
      <c r="X4" s="27" t="s">
        <v>9</v>
      </c>
      <c r="Y4" s="27" t="s">
        <v>4</v>
      </c>
      <c r="Z4" s="28" t="s">
        <v>5</v>
      </c>
      <c r="AA4" s="29" t="s">
        <v>6</v>
      </c>
      <c r="AB4" s="27" t="s">
        <v>7</v>
      </c>
      <c r="AC4" s="27" t="s">
        <v>8</v>
      </c>
      <c r="AD4" s="27" t="s">
        <v>8</v>
      </c>
      <c r="AE4" s="27" t="s">
        <v>9</v>
      </c>
      <c r="AF4" s="27" t="s">
        <v>4</v>
      </c>
    </row>
    <row r="5" spans="1:32" ht="15.75" thickBot="1" x14ac:dyDescent="0.3">
      <c r="A5" s="56"/>
      <c r="B5" s="57"/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0">
        <v>17</v>
      </c>
      <c r="T5" s="30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0">
        <v>24</v>
      </c>
      <c r="AA5" s="30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</row>
    <row r="6" spans="1:32" ht="15.75" thickBot="1" x14ac:dyDescent="0.3">
      <c r="A6" s="5" t="s">
        <v>24</v>
      </c>
      <c r="B6" s="5"/>
      <c r="C6" s="6"/>
      <c r="D6" s="6"/>
      <c r="E6" s="31"/>
      <c r="F6" s="6"/>
      <c r="G6" s="6"/>
      <c r="H6" s="6"/>
      <c r="I6" s="6"/>
      <c r="J6" s="6"/>
      <c r="K6" s="6"/>
      <c r="L6" s="31"/>
      <c r="M6" s="6"/>
      <c r="N6" s="6"/>
      <c r="O6" s="10"/>
      <c r="P6" s="10"/>
      <c r="Q6" s="10"/>
      <c r="R6" s="10"/>
      <c r="S6" s="11"/>
      <c r="T6" s="10"/>
      <c r="U6" s="10"/>
      <c r="V6" s="10"/>
      <c r="W6" s="10"/>
      <c r="X6" s="10"/>
      <c r="Y6" s="10"/>
      <c r="Z6" s="11"/>
      <c r="AA6" s="10"/>
      <c r="AB6" s="10"/>
      <c r="AC6" s="10"/>
      <c r="AD6" s="10"/>
      <c r="AE6" s="10"/>
      <c r="AF6" s="10"/>
    </row>
    <row r="7" spans="1:32" x14ac:dyDescent="0.25">
      <c r="A7" s="7"/>
      <c r="B7" s="16" t="s">
        <v>11</v>
      </c>
      <c r="C7" s="12">
        <v>274</v>
      </c>
      <c r="D7" s="12">
        <v>268</v>
      </c>
      <c r="E7" s="13">
        <v>278</v>
      </c>
      <c r="F7" s="12">
        <v>277</v>
      </c>
      <c r="G7" s="12">
        <v>308</v>
      </c>
      <c r="H7" s="12">
        <v>268</v>
      </c>
      <c r="I7" s="12">
        <v>274</v>
      </c>
      <c r="J7" s="12">
        <v>266</v>
      </c>
      <c r="K7" s="12">
        <v>221</v>
      </c>
      <c r="L7" s="13">
        <v>259</v>
      </c>
      <c r="M7" s="12">
        <v>234</v>
      </c>
      <c r="N7" s="12">
        <v>289</v>
      </c>
      <c r="O7" s="12">
        <v>288</v>
      </c>
      <c r="P7" s="12">
        <v>251</v>
      </c>
      <c r="Q7" s="12">
        <v>279</v>
      </c>
      <c r="R7" s="12">
        <v>257</v>
      </c>
      <c r="S7" s="13">
        <v>266</v>
      </c>
      <c r="T7" s="12">
        <v>285</v>
      </c>
      <c r="U7" s="12">
        <v>327</v>
      </c>
      <c r="V7" s="12">
        <v>267</v>
      </c>
      <c r="W7" s="12">
        <v>255</v>
      </c>
      <c r="X7" s="12">
        <v>242</v>
      </c>
      <c r="Y7" s="12">
        <v>260</v>
      </c>
      <c r="Z7" s="13">
        <v>278</v>
      </c>
      <c r="AA7" s="12">
        <v>257</v>
      </c>
      <c r="AB7" s="12">
        <v>305</v>
      </c>
      <c r="AC7" s="12">
        <v>283</v>
      </c>
      <c r="AD7" s="12">
        <v>260</v>
      </c>
      <c r="AE7" s="12">
        <v>313</v>
      </c>
      <c r="AF7" s="12">
        <v>277</v>
      </c>
    </row>
    <row r="8" spans="1:32" x14ac:dyDescent="0.25">
      <c r="A8" s="15"/>
      <c r="B8" s="14" t="s">
        <v>14</v>
      </c>
      <c r="C8" s="4">
        <v>31</v>
      </c>
      <c r="D8" s="4">
        <v>8</v>
      </c>
      <c r="E8" s="9">
        <v>16</v>
      </c>
      <c r="F8" s="4">
        <v>21</v>
      </c>
      <c r="G8" s="4">
        <v>26</v>
      </c>
      <c r="H8" s="4">
        <v>23</v>
      </c>
      <c r="I8" s="4">
        <v>14</v>
      </c>
      <c r="J8" s="4">
        <v>22</v>
      </c>
      <c r="K8" s="4">
        <v>16</v>
      </c>
      <c r="L8" s="9">
        <v>15</v>
      </c>
      <c r="M8" s="4">
        <v>20</v>
      </c>
      <c r="N8" s="4">
        <v>24</v>
      </c>
      <c r="O8" s="4">
        <v>15</v>
      </c>
      <c r="P8" s="4">
        <v>19</v>
      </c>
      <c r="Q8" s="4">
        <v>27</v>
      </c>
      <c r="R8" s="4">
        <v>19</v>
      </c>
      <c r="S8" s="9">
        <v>16</v>
      </c>
      <c r="T8" s="4">
        <v>20</v>
      </c>
      <c r="U8" s="4">
        <v>25</v>
      </c>
      <c r="V8" s="4">
        <v>18</v>
      </c>
      <c r="W8" s="4">
        <v>25</v>
      </c>
      <c r="X8" s="4">
        <v>19</v>
      </c>
      <c r="Y8" s="4">
        <v>19</v>
      </c>
      <c r="Z8" s="9">
        <v>27</v>
      </c>
      <c r="AA8" s="4">
        <v>30</v>
      </c>
      <c r="AB8" s="4">
        <v>28</v>
      </c>
      <c r="AC8" s="4">
        <v>31</v>
      </c>
      <c r="AD8" s="4">
        <v>11</v>
      </c>
      <c r="AE8" s="4">
        <v>18</v>
      </c>
      <c r="AF8" s="4">
        <v>9</v>
      </c>
    </row>
    <row r="9" spans="1:32" ht="15.75" thickBot="1" x14ac:dyDescent="0.3">
      <c r="A9" s="15"/>
      <c r="B9" s="14" t="s">
        <v>79</v>
      </c>
      <c r="C9" s="34">
        <f>C8/C7*100</f>
        <v>11.313868613138686</v>
      </c>
      <c r="D9" s="34">
        <f>D8/D7*100</f>
        <v>2.9850746268656714</v>
      </c>
      <c r="E9" s="35">
        <f>E8/E7*100</f>
        <v>5.755395683453238</v>
      </c>
      <c r="F9" s="34">
        <f>F8/F7*100</f>
        <v>7.5812274368231041</v>
      </c>
      <c r="G9" s="34">
        <f t="shared" ref="G9:L9" si="0">G8/G7*100</f>
        <v>8.4415584415584419</v>
      </c>
      <c r="H9" s="34">
        <f t="shared" si="0"/>
        <v>8.5820895522388057</v>
      </c>
      <c r="I9" s="34">
        <f t="shared" si="0"/>
        <v>5.1094890510948909</v>
      </c>
      <c r="J9" s="34">
        <f t="shared" si="0"/>
        <v>8.2706766917293226</v>
      </c>
      <c r="K9" s="34">
        <f t="shared" si="0"/>
        <v>7.2398190045248878</v>
      </c>
      <c r="L9" s="35">
        <f t="shared" si="0"/>
        <v>5.7915057915057915</v>
      </c>
      <c r="M9" s="34">
        <f>M8/M7*100</f>
        <v>8.5470085470085468</v>
      </c>
      <c r="N9" s="34">
        <f>N8/N7*100</f>
        <v>8.3044982698961931</v>
      </c>
      <c r="O9" s="34">
        <f t="shared" ref="O9" si="1">O8/O7*100</f>
        <v>5.2083333333333339</v>
      </c>
      <c r="P9" s="34">
        <f t="shared" ref="P9" si="2">P8/P7*100</f>
        <v>7.569721115537849</v>
      </c>
      <c r="Q9" s="34">
        <f t="shared" ref="Q9" si="3">Q8/Q7*100</f>
        <v>9.67741935483871</v>
      </c>
      <c r="R9" s="34">
        <f t="shared" ref="R9" si="4">R8/R7*100</f>
        <v>7.3929961089494167</v>
      </c>
      <c r="S9" s="35">
        <f t="shared" ref="S9" si="5">S8/S7*100</f>
        <v>6.0150375939849621</v>
      </c>
      <c r="T9" s="34">
        <f>T8/T7*100</f>
        <v>7.0175438596491224</v>
      </c>
      <c r="U9" s="34">
        <f t="shared" ref="U9" si="6">U8/U7*100</f>
        <v>7.6452599388379197</v>
      </c>
      <c r="V9" s="34">
        <f>V8/V7*100</f>
        <v>6.7415730337078648</v>
      </c>
      <c r="W9" s="34">
        <f t="shared" ref="W9" si="7">W8/W7*100</f>
        <v>9.8039215686274517</v>
      </c>
      <c r="X9" s="34">
        <f t="shared" ref="X9" si="8">X8/X7*100</f>
        <v>7.8512396694214877</v>
      </c>
      <c r="Y9" s="34">
        <f t="shared" ref="Y9" si="9">Y8/Y7*100</f>
        <v>7.3076923076923084</v>
      </c>
      <c r="Z9" s="35">
        <f t="shared" ref="Z9" si="10">Z8/Z7*100</f>
        <v>9.7122302158273381</v>
      </c>
      <c r="AA9" s="34">
        <f>AA8/AA7*100</f>
        <v>11.673151750972762</v>
      </c>
      <c r="AB9" s="34">
        <f t="shared" ref="AB9" si="11">AB8/AB7*100</f>
        <v>9.1803278688524586</v>
      </c>
      <c r="AC9" s="34">
        <f>AC8/AC7*100</f>
        <v>10.954063604240282</v>
      </c>
      <c r="AD9" s="34">
        <f t="shared" ref="AD9" si="12">AD8/AD7*100</f>
        <v>4.2307692307692308</v>
      </c>
      <c r="AE9" s="34">
        <f t="shared" ref="AE9" si="13">AE8/AE7*100</f>
        <v>5.7507987220447285</v>
      </c>
      <c r="AF9" s="34">
        <f t="shared" ref="AF9" si="14">AF8/AF7*100</f>
        <v>3.2490974729241873</v>
      </c>
    </row>
    <row r="10" spans="1:32" x14ac:dyDescent="0.25">
      <c r="A10" s="7"/>
      <c r="B10" s="16" t="s">
        <v>12</v>
      </c>
      <c r="C10" s="12">
        <v>510</v>
      </c>
      <c r="D10" s="12">
        <v>438</v>
      </c>
      <c r="E10" s="13">
        <v>454</v>
      </c>
      <c r="F10" s="12">
        <v>424</v>
      </c>
      <c r="G10" s="12">
        <v>570</v>
      </c>
      <c r="H10" s="12">
        <v>537</v>
      </c>
      <c r="I10" s="12">
        <v>493</v>
      </c>
      <c r="J10" s="12">
        <v>451</v>
      </c>
      <c r="K10" s="12">
        <v>395</v>
      </c>
      <c r="L10" s="13">
        <v>437</v>
      </c>
      <c r="M10" s="12">
        <v>299</v>
      </c>
      <c r="N10" s="12">
        <v>451</v>
      </c>
      <c r="O10" s="12">
        <v>415</v>
      </c>
      <c r="P10" s="12">
        <v>377</v>
      </c>
      <c r="Q10" s="12">
        <v>366</v>
      </c>
      <c r="R10" s="12">
        <v>362</v>
      </c>
      <c r="S10" s="13">
        <v>345</v>
      </c>
      <c r="T10" s="12">
        <v>338</v>
      </c>
      <c r="U10" s="12">
        <v>516</v>
      </c>
      <c r="V10" s="12">
        <v>471</v>
      </c>
      <c r="W10" s="12">
        <v>428</v>
      </c>
      <c r="X10" s="12">
        <v>484</v>
      </c>
      <c r="Y10" s="12">
        <v>441</v>
      </c>
      <c r="Z10" s="13">
        <v>456</v>
      </c>
      <c r="AA10" s="12">
        <v>400</v>
      </c>
      <c r="AB10" s="12">
        <v>532</v>
      </c>
      <c r="AC10" s="12">
        <v>516</v>
      </c>
      <c r="AD10" s="12">
        <v>491</v>
      </c>
      <c r="AE10" s="12">
        <v>490</v>
      </c>
      <c r="AF10" s="12">
        <v>481</v>
      </c>
    </row>
    <row r="11" spans="1:32" x14ac:dyDescent="0.25">
      <c r="A11" s="15"/>
      <c r="B11" s="14" t="s">
        <v>15</v>
      </c>
      <c r="C11" s="4">
        <v>7</v>
      </c>
      <c r="D11" s="4">
        <v>4</v>
      </c>
      <c r="E11" s="9">
        <v>14</v>
      </c>
      <c r="F11" s="4">
        <v>11</v>
      </c>
      <c r="G11" s="4">
        <v>5</v>
      </c>
      <c r="H11" s="4">
        <v>3</v>
      </c>
      <c r="I11" s="4">
        <v>15</v>
      </c>
      <c r="J11" s="4">
        <v>17</v>
      </c>
      <c r="K11" s="4">
        <v>10</v>
      </c>
      <c r="L11" s="9">
        <v>12</v>
      </c>
      <c r="M11" s="4">
        <v>7</v>
      </c>
      <c r="N11" s="4">
        <v>9</v>
      </c>
      <c r="O11" s="4">
        <v>9</v>
      </c>
      <c r="P11" s="4">
        <v>10</v>
      </c>
      <c r="Q11" s="4">
        <v>7</v>
      </c>
      <c r="R11" s="4">
        <v>8</v>
      </c>
      <c r="S11" s="9">
        <v>8</v>
      </c>
      <c r="T11" s="4">
        <v>11</v>
      </c>
      <c r="U11" s="4">
        <v>7</v>
      </c>
      <c r="V11" s="4">
        <v>16</v>
      </c>
      <c r="W11" s="4">
        <v>11</v>
      </c>
      <c r="X11" s="4">
        <v>12</v>
      </c>
      <c r="Y11" s="4">
        <v>8</v>
      </c>
      <c r="Z11" s="9">
        <v>8</v>
      </c>
      <c r="AA11" s="4">
        <v>10</v>
      </c>
      <c r="AB11" s="4">
        <v>16</v>
      </c>
      <c r="AC11" s="4">
        <v>11</v>
      </c>
      <c r="AD11" s="4">
        <v>6</v>
      </c>
      <c r="AE11" s="4">
        <v>9</v>
      </c>
      <c r="AF11" s="4">
        <v>7</v>
      </c>
    </row>
    <row r="12" spans="1:32" ht="15.75" thickBot="1" x14ac:dyDescent="0.3">
      <c r="A12" s="15"/>
      <c r="B12" s="14" t="s">
        <v>79</v>
      </c>
      <c r="C12" s="34">
        <f>C11/C10*100</f>
        <v>1.3725490196078431</v>
      </c>
      <c r="D12" s="34">
        <f>D11/D10*100</f>
        <v>0.91324200913242004</v>
      </c>
      <c r="E12" s="35">
        <f>E11/E10*100</f>
        <v>3.0837004405286343</v>
      </c>
      <c r="F12" s="34">
        <f>F11/F10*100</f>
        <v>2.5943396226415096</v>
      </c>
      <c r="G12" s="34">
        <f t="shared" ref="G12" si="15">G11/G10*100</f>
        <v>0.8771929824561403</v>
      </c>
      <c r="H12" s="34">
        <f t="shared" ref="H12" si="16">H11/H10*100</f>
        <v>0.55865921787709494</v>
      </c>
      <c r="I12" s="34">
        <f t="shared" ref="I12" si="17">I11/I10*100</f>
        <v>3.0425963488843815</v>
      </c>
      <c r="J12" s="34">
        <f t="shared" ref="J12" si="18">J11/J10*100</f>
        <v>3.7694013303769403</v>
      </c>
      <c r="K12" s="34">
        <f t="shared" ref="K12" si="19">K11/K10*100</f>
        <v>2.5316455696202533</v>
      </c>
      <c r="L12" s="35">
        <f t="shared" ref="L12" si="20">L11/L10*100</f>
        <v>2.7459954233409611</v>
      </c>
      <c r="M12" s="34">
        <f>M11/M10*100</f>
        <v>2.3411371237458192</v>
      </c>
      <c r="N12" s="34">
        <f t="shared" ref="N12" si="21">N11/N10*100</f>
        <v>1.9955654101995564</v>
      </c>
      <c r="O12" s="34">
        <f t="shared" ref="O12" si="22">O11/O10*100</f>
        <v>2.1686746987951806</v>
      </c>
      <c r="P12" s="34">
        <f t="shared" ref="P12" si="23">P11/P10*100</f>
        <v>2.6525198938992043</v>
      </c>
      <c r="Q12" s="34">
        <f t="shared" ref="Q12" si="24">Q11/Q10*100</f>
        <v>1.9125683060109291</v>
      </c>
      <c r="R12" s="34">
        <f t="shared" ref="R12" si="25">R11/R10*100</f>
        <v>2.2099447513812152</v>
      </c>
      <c r="S12" s="35">
        <f t="shared" ref="S12" si="26">S11/S10*100</f>
        <v>2.318840579710145</v>
      </c>
      <c r="T12" s="34">
        <f>T11/T10*100</f>
        <v>3.2544378698224854</v>
      </c>
      <c r="U12" s="34">
        <f t="shared" ref="U12" si="27">U11/U10*100</f>
        <v>1.3565891472868217</v>
      </c>
      <c r="V12" s="34">
        <f t="shared" ref="V12" si="28">V11/V10*100</f>
        <v>3.397027600849257</v>
      </c>
      <c r="W12" s="34">
        <f t="shared" ref="W12" si="29">W11/W10*100</f>
        <v>2.570093457943925</v>
      </c>
      <c r="X12" s="34">
        <f t="shared" ref="X12" si="30">X11/X10*100</f>
        <v>2.4793388429752068</v>
      </c>
      <c r="Y12" s="34">
        <f t="shared" ref="Y12" si="31">Y11/Y10*100</f>
        <v>1.8140589569160999</v>
      </c>
      <c r="Z12" s="35">
        <f t="shared" ref="Z12" si="32">Z11/Z10*100</f>
        <v>1.7543859649122806</v>
      </c>
      <c r="AA12" s="34">
        <f>AA11/AA10*100</f>
        <v>2.5</v>
      </c>
      <c r="AB12" s="34">
        <f t="shared" ref="AB12" si="33">AB11/AB10*100</f>
        <v>3.007518796992481</v>
      </c>
      <c r="AC12" s="34">
        <f t="shared" ref="AC12" si="34">AC11/AC10*100</f>
        <v>2.1317829457364339</v>
      </c>
      <c r="AD12" s="34">
        <f t="shared" ref="AD12" si="35">AD11/AD10*100</f>
        <v>1.2219959266802443</v>
      </c>
      <c r="AE12" s="34">
        <f t="shared" ref="AE12" si="36">AE11/AE10*100</f>
        <v>1.8367346938775513</v>
      </c>
      <c r="AF12" s="34">
        <f t="shared" ref="AF12" si="37">AF11/AF10*100</f>
        <v>1.4553014553014554</v>
      </c>
    </row>
    <row r="13" spans="1:32" ht="15.75" thickBot="1" x14ac:dyDescent="0.3">
      <c r="A13" s="5" t="s">
        <v>13</v>
      </c>
      <c r="B13" s="6"/>
      <c r="C13" s="6"/>
      <c r="D13" s="6"/>
      <c r="E13" s="31"/>
      <c r="F13" s="6"/>
      <c r="G13" s="6"/>
      <c r="H13" s="6"/>
      <c r="I13" s="6"/>
      <c r="J13" s="6"/>
      <c r="K13" s="6"/>
      <c r="L13" s="31"/>
      <c r="M13" s="6"/>
      <c r="N13" s="6"/>
      <c r="O13" s="6"/>
      <c r="P13" s="6"/>
      <c r="Q13" s="6"/>
      <c r="R13" s="6"/>
      <c r="S13" s="31"/>
      <c r="T13" s="6"/>
      <c r="U13" s="6"/>
      <c r="V13" s="6"/>
      <c r="W13" s="6"/>
      <c r="X13" s="6"/>
      <c r="Y13" s="6"/>
      <c r="Z13" s="31"/>
      <c r="AA13" s="6"/>
      <c r="AB13" s="6"/>
      <c r="AC13" s="6"/>
      <c r="AD13" s="6"/>
      <c r="AE13" s="6"/>
      <c r="AF13" s="6"/>
    </row>
    <row r="14" spans="1:32" x14ac:dyDescent="0.25">
      <c r="A14" s="7"/>
      <c r="B14" s="16" t="s">
        <v>11</v>
      </c>
      <c r="C14" s="12">
        <v>917</v>
      </c>
      <c r="D14" s="12">
        <v>0</v>
      </c>
      <c r="E14" s="13">
        <v>0</v>
      </c>
      <c r="F14" s="12">
        <v>0</v>
      </c>
      <c r="G14" s="12">
        <v>1171</v>
      </c>
      <c r="H14" s="12">
        <v>961</v>
      </c>
      <c r="I14" s="12">
        <v>918</v>
      </c>
      <c r="J14" s="12">
        <v>907</v>
      </c>
      <c r="K14" s="12">
        <v>841</v>
      </c>
      <c r="L14" s="13">
        <v>0</v>
      </c>
      <c r="M14" s="12">
        <v>0</v>
      </c>
      <c r="N14" s="12">
        <v>1212</v>
      </c>
      <c r="O14" s="12">
        <v>984</v>
      </c>
      <c r="P14" s="12">
        <v>992</v>
      </c>
      <c r="Q14" s="12">
        <v>986</v>
      </c>
      <c r="R14" s="12">
        <v>1062</v>
      </c>
      <c r="S14" s="13">
        <v>0</v>
      </c>
      <c r="T14" s="12">
        <v>0</v>
      </c>
      <c r="U14" s="12">
        <v>1105</v>
      </c>
      <c r="V14" s="12">
        <v>908</v>
      </c>
      <c r="W14" s="12">
        <v>835</v>
      </c>
      <c r="X14" s="12">
        <v>957</v>
      </c>
      <c r="Y14" s="12">
        <v>972</v>
      </c>
      <c r="Z14" s="13">
        <v>0</v>
      </c>
      <c r="AA14" s="12">
        <v>0</v>
      </c>
      <c r="AB14" s="12">
        <v>1200</v>
      </c>
      <c r="AC14" s="12">
        <v>846</v>
      </c>
      <c r="AD14" s="12">
        <v>839</v>
      </c>
      <c r="AE14" s="12">
        <v>851</v>
      </c>
      <c r="AF14" s="12">
        <v>915</v>
      </c>
    </row>
    <row r="15" spans="1:32" x14ac:dyDescent="0.25">
      <c r="A15" s="15"/>
      <c r="B15" s="14" t="s">
        <v>14</v>
      </c>
      <c r="C15" s="4">
        <v>36</v>
      </c>
      <c r="D15" s="4">
        <v>0</v>
      </c>
      <c r="E15" s="9">
        <v>0</v>
      </c>
      <c r="F15" s="4">
        <v>0</v>
      </c>
      <c r="G15" s="4">
        <v>43</v>
      </c>
      <c r="H15" s="4">
        <v>32</v>
      </c>
      <c r="I15" s="4">
        <v>39</v>
      </c>
      <c r="J15" s="4">
        <v>34</v>
      </c>
      <c r="K15" s="4">
        <v>32</v>
      </c>
      <c r="L15" s="9">
        <v>0</v>
      </c>
      <c r="M15" s="4">
        <v>0</v>
      </c>
      <c r="N15" s="4">
        <v>49</v>
      </c>
      <c r="O15" s="4">
        <v>40</v>
      </c>
      <c r="P15" s="4">
        <v>36</v>
      </c>
      <c r="Q15" s="4">
        <v>45</v>
      </c>
      <c r="R15" s="4">
        <v>40</v>
      </c>
      <c r="S15" s="9">
        <v>0</v>
      </c>
      <c r="T15" s="4">
        <v>0</v>
      </c>
      <c r="U15" s="4">
        <v>59</v>
      </c>
      <c r="V15" s="4">
        <v>30</v>
      </c>
      <c r="W15" s="4">
        <v>29</v>
      </c>
      <c r="X15" s="4">
        <v>31</v>
      </c>
      <c r="Y15" s="4">
        <v>30</v>
      </c>
      <c r="Z15" s="9">
        <v>0</v>
      </c>
      <c r="AA15" s="4">
        <v>0</v>
      </c>
      <c r="AB15" s="4">
        <v>49</v>
      </c>
      <c r="AC15" s="4">
        <v>39</v>
      </c>
      <c r="AD15" s="4">
        <v>31</v>
      </c>
      <c r="AE15" s="4">
        <v>25</v>
      </c>
      <c r="AF15" s="4">
        <v>25</v>
      </c>
    </row>
    <row r="16" spans="1:32" ht="15.75" thickBot="1" x14ac:dyDescent="0.3">
      <c r="A16" s="15"/>
      <c r="B16" s="14" t="s">
        <v>79</v>
      </c>
      <c r="C16" s="34">
        <f>C15/C14*100</f>
        <v>3.9258451472191931</v>
      </c>
      <c r="D16" s="34">
        <v>0</v>
      </c>
      <c r="E16" s="35">
        <v>0</v>
      </c>
      <c r="F16" s="34">
        <v>0</v>
      </c>
      <c r="G16" s="34">
        <f t="shared" ref="G16" si="38">G15/G14*100</f>
        <v>3.6720751494449186</v>
      </c>
      <c r="H16" s="34">
        <f t="shared" ref="H16" si="39">H15/H14*100</f>
        <v>3.3298647242455779</v>
      </c>
      <c r="I16" s="34">
        <f>I15/I14*100</f>
        <v>4.2483660130718954</v>
      </c>
      <c r="J16" s="34">
        <f t="shared" ref="J16" si="40">J15/J14*100</f>
        <v>3.7486218302094816</v>
      </c>
      <c r="K16" s="34">
        <f t="shared" ref="K16" si="41">K15/K14*100</f>
        <v>3.8049940546967891</v>
      </c>
      <c r="L16" s="35">
        <v>0</v>
      </c>
      <c r="M16" s="34">
        <v>0</v>
      </c>
      <c r="N16" s="34">
        <f t="shared" ref="N16" si="42">N15/N14*100</f>
        <v>4.0429042904290426</v>
      </c>
      <c r="O16" s="34">
        <f t="shared" ref="O16" si="43">O15/O14*100</f>
        <v>4.0650406504065035</v>
      </c>
      <c r="P16" s="34">
        <f t="shared" ref="P16" si="44">P15/P14*100</f>
        <v>3.6290322580645165</v>
      </c>
      <c r="Q16" s="34">
        <f t="shared" ref="Q16" si="45">Q15/Q14*100</f>
        <v>4.5638945233265718</v>
      </c>
      <c r="R16" s="34">
        <f t="shared" ref="R16" si="46">R15/R14*100</f>
        <v>3.766478342749529</v>
      </c>
      <c r="S16" s="35">
        <v>0</v>
      </c>
      <c r="T16" s="34">
        <v>0</v>
      </c>
      <c r="U16" s="34">
        <f t="shared" ref="U16" si="47">U15/U14*100</f>
        <v>5.3393665158371038</v>
      </c>
      <c r="V16" s="34">
        <f t="shared" ref="V16" si="48">V15/V14*100</f>
        <v>3.303964757709251</v>
      </c>
      <c r="W16" s="34">
        <f t="shared" ref="W16" si="49">W15/W14*100</f>
        <v>3.4730538922155691</v>
      </c>
      <c r="X16" s="34">
        <f t="shared" ref="X16" si="50">X15/X14*100</f>
        <v>3.2392894461859978</v>
      </c>
      <c r="Y16" s="34">
        <f t="shared" ref="Y16" si="51">Y15/Y14*100</f>
        <v>3.0864197530864197</v>
      </c>
      <c r="Z16" s="35">
        <v>0</v>
      </c>
      <c r="AA16" s="34">
        <v>0</v>
      </c>
      <c r="AB16" s="34">
        <f t="shared" ref="AB16" si="52">AB15/AB14*100</f>
        <v>4.083333333333333</v>
      </c>
      <c r="AC16" s="34">
        <f t="shared" ref="AC16" si="53">AC15/AC14*100</f>
        <v>4.6099290780141837</v>
      </c>
      <c r="AD16" s="34">
        <f>AD15/AD14*100</f>
        <v>3.6948748510131106</v>
      </c>
      <c r="AE16" s="34">
        <f t="shared" ref="AE16" si="54">AE15/AE14*100</f>
        <v>2.9377203290246769</v>
      </c>
      <c r="AF16" s="34">
        <f t="shared" ref="AF16" si="55">AF15/AF14*100</f>
        <v>2.7322404371584699</v>
      </c>
    </row>
    <row r="17" spans="1:32" x14ac:dyDescent="0.25">
      <c r="A17" s="7"/>
      <c r="B17" s="16" t="s">
        <v>12</v>
      </c>
      <c r="C17" s="12">
        <v>1193</v>
      </c>
      <c r="D17" s="12">
        <v>0</v>
      </c>
      <c r="E17" s="13">
        <v>0</v>
      </c>
      <c r="F17" s="12">
        <v>0</v>
      </c>
      <c r="G17" s="12">
        <v>1438</v>
      </c>
      <c r="H17" s="12">
        <v>1172</v>
      </c>
      <c r="I17" s="12">
        <v>1072</v>
      </c>
      <c r="J17" s="12">
        <v>1167</v>
      </c>
      <c r="K17" s="12">
        <v>1221</v>
      </c>
      <c r="L17" s="13">
        <v>0</v>
      </c>
      <c r="M17" s="12">
        <v>0</v>
      </c>
      <c r="N17" s="12">
        <v>1411</v>
      </c>
      <c r="O17" s="12">
        <v>1236</v>
      </c>
      <c r="P17" s="12">
        <v>1130</v>
      </c>
      <c r="Q17" s="12">
        <v>1232</v>
      </c>
      <c r="R17" s="12">
        <v>1320</v>
      </c>
      <c r="S17" s="13">
        <v>0</v>
      </c>
      <c r="T17" s="12">
        <v>0</v>
      </c>
      <c r="U17" s="12">
        <v>1307</v>
      </c>
      <c r="V17" s="12">
        <v>1124</v>
      </c>
      <c r="W17" s="12">
        <v>967</v>
      </c>
      <c r="X17" s="12">
        <v>1175</v>
      </c>
      <c r="Y17" s="12">
        <v>1219</v>
      </c>
      <c r="Z17" s="13">
        <v>0</v>
      </c>
      <c r="AA17" s="12">
        <v>0</v>
      </c>
      <c r="AB17" s="12">
        <v>1316</v>
      </c>
      <c r="AC17" s="12">
        <v>1083</v>
      </c>
      <c r="AD17" s="12">
        <v>989</v>
      </c>
      <c r="AE17" s="12">
        <v>1023</v>
      </c>
      <c r="AF17" s="12">
        <v>1019</v>
      </c>
    </row>
    <row r="18" spans="1:32" x14ac:dyDescent="0.25">
      <c r="A18" s="15"/>
      <c r="B18" s="14" t="s">
        <v>15</v>
      </c>
      <c r="C18" s="4">
        <v>14</v>
      </c>
      <c r="D18" s="4">
        <v>0</v>
      </c>
      <c r="E18" s="9">
        <v>0</v>
      </c>
      <c r="F18" s="4">
        <v>0</v>
      </c>
      <c r="G18" s="4">
        <v>23</v>
      </c>
      <c r="H18" s="4">
        <v>14</v>
      </c>
      <c r="I18" s="4">
        <v>11</v>
      </c>
      <c r="J18" s="4">
        <v>19</v>
      </c>
      <c r="K18" s="4">
        <v>21</v>
      </c>
      <c r="L18" s="9">
        <v>0</v>
      </c>
      <c r="M18" s="4">
        <v>0</v>
      </c>
      <c r="N18" s="4">
        <v>19</v>
      </c>
      <c r="O18" s="4">
        <v>10</v>
      </c>
      <c r="P18" s="4">
        <v>18</v>
      </c>
      <c r="Q18" s="4">
        <v>13</v>
      </c>
      <c r="R18" s="4">
        <v>21</v>
      </c>
      <c r="S18" s="9">
        <v>0</v>
      </c>
      <c r="T18" s="4">
        <v>0</v>
      </c>
      <c r="U18" s="4">
        <v>27</v>
      </c>
      <c r="V18" s="4">
        <v>16</v>
      </c>
      <c r="W18" s="4">
        <v>15</v>
      </c>
      <c r="X18" s="4">
        <v>16</v>
      </c>
      <c r="Y18" s="4">
        <v>12</v>
      </c>
      <c r="Z18" s="9">
        <v>0</v>
      </c>
      <c r="AA18" s="4">
        <v>0</v>
      </c>
      <c r="AB18" s="4">
        <v>28</v>
      </c>
      <c r="AC18" s="4">
        <v>16</v>
      </c>
      <c r="AD18" s="4">
        <v>11</v>
      </c>
      <c r="AE18" s="4">
        <v>17</v>
      </c>
      <c r="AF18" s="4">
        <v>12</v>
      </c>
    </row>
    <row r="19" spans="1:32" ht="15.75" thickBot="1" x14ac:dyDescent="0.3">
      <c r="A19" s="15"/>
      <c r="B19" s="14" t="s">
        <v>79</v>
      </c>
      <c r="C19" s="34">
        <f>C18/C17*100</f>
        <v>1.173512154233026</v>
      </c>
      <c r="D19" s="34">
        <v>0</v>
      </c>
      <c r="E19" s="35">
        <v>0</v>
      </c>
      <c r="F19" s="34">
        <v>0</v>
      </c>
      <c r="G19" s="34">
        <f t="shared" ref="G19" si="56">G18/G17*100</f>
        <v>1.5994436717663423</v>
      </c>
      <c r="H19" s="34">
        <f t="shared" ref="H19" si="57">H18/H17*100</f>
        <v>1.1945392491467577</v>
      </c>
      <c r="I19" s="34">
        <f>I18/I17*100</f>
        <v>1.0261194029850746</v>
      </c>
      <c r="J19" s="34">
        <f t="shared" ref="J19" si="58">J18/J17*100</f>
        <v>1.6281062553556127</v>
      </c>
      <c r="K19" s="34">
        <f t="shared" ref="K19" si="59">K18/K17*100</f>
        <v>1.7199017199017199</v>
      </c>
      <c r="L19" s="35">
        <v>0</v>
      </c>
      <c r="M19" s="34">
        <v>0</v>
      </c>
      <c r="N19" s="34">
        <f t="shared" ref="N19" si="60">N18/N17*100</f>
        <v>1.3465627214741318</v>
      </c>
      <c r="O19" s="34">
        <f t="shared" ref="O19" si="61">O18/O17*100</f>
        <v>0.8090614886731391</v>
      </c>
      <c r="P19" s="34">
        <f t="shared" ref="P19" si="62">P18/P17*100</f>
        <v>1.5929203539823009</v>
      </c>
      <c r="Q19" s="34">
        <f t="shared" ref="Q19" si="63">Q18/Q17*100</f>
        <v>1.0551948051948052</v>
      </c>
      <c r="R19" s="34">
        <f t="shared" ref="R19" si="64">R18/R17*100</f>
        <v>1.5909090909090908</v>
      </c>
      <c r="S19" s="35">
        <v>0</v>
      </c>
      <c r="T19" s="34">
        <v>0</v>
      </c>
      <c r="U19" s="34">
        <f t="shared" ref="U19" si="65">U18/U17*100</f>
        <v>2.0657995409334351</v>
      </c>
      <c r="V19" s="34">
        <f t="shared" ref="V19" si="66">V18/V17*100</f>
        <v>1.4234875444839856</v>
      </c>
      <c r="W19" s="34">
        <f t="shared" ref="W19" si="67">W18/W17*100</f>
        <v>1.5511892450879008</v>
      </c>
      <c r="X19" s="34">
        <f t="shared" ref="X19" si="68">X18/X17*100</f>
        <v>1.3617021276595744</v>
      </c>
      <c r="Y19" s="34">
        <f t="shared" ref="Y19" si="69">Y18/Y17*100</f>
        <v>0.98441345365053323</v>
      </c>
      <c r="Z19" s="35">
        <v>0</v>
      </c>
      <c r="AA19" s="34">
        <v>0</v>
      </c>
      <c r="AB19" s="34">
        <f t="shared" ref="AB19" si="70">AB18/AB17*100</f>
        <v>2.1276595744680851</v>
      </c>
      <c r="AC19" s="34">
        <f t="shared" ref="AC19" si="71">AC18/AC17*100</f>
        <v>1.4773776546629731</v>
      </c>
      <c r="AD19" s="34">
        <f t="shared" ref="AD19" si="72">AD18/AD17*100</f>
        <v>1.1122345803842264</v>
      </c>
      <c r="AE19" s="34">
        <f t="shared" ref="AE19" si="73">AE18/AE17*100</f>
        <v>1.6617790811339197</v>
      </c>
      <c r="AF19" s="34">
        <f t="shared" ref="AF19" si="74">AF18/AF17*100</f>
        <v>1.1776251226692835</v>
      </c>
    </row>
    <row r="20" spans="1:32" x14ac:dyDescent="0.25">
      <c r="A20" s="7" t="s">
        <v>17</v>
      </c>
      <c r="B20" s="16" t="s">
        <v>18</v>
      </c>
      <c r="C20" s="12">
        <f t="shared" ref="C20:AF20" si="75">C7+C14</f>
        <v>1191</v>
      </c>
      <c r="D20" s="12">
        <f t="shared" si="75"/>
        <v>268</v>
      </c>
      <c r="E20" s="13">
        <f t="shared" si="75"/>
        <v>278</v>
      </c>
      <c r="F20" s="12">
        <f t="shared" si="75"/>
        <v>277</v>
      </c>
      <c r="G20" s="12">
        <f t="shared" si="75"/>
        <v>1479</v>
      </c>
      <c r="H20" s="12">
        <f t="shared" si="75"/>
        <v>1229</v>
      </c>
      <c r="I20" s="12">
        <f t="shared" si="75"/>
        <v>1192</v>
      </c>
      <c r="J20" s="12">
        <f t="shared" si="75"/>
        <v>1173</v>
      </c>
      <c r="K20" s="12">
        <f t="shared" si="75"/>
        <v>1062</v>
      </c>
      <c r="L20" s="13">
        <f t="shared" si="75"/>
        <v>259</v>
      </c>
      <c r="M20" s="12">
        <f t="shared" si="75"/>
        <v>234</v>
      </c>
      <c r="N20" s="12">
        <f t="shared" si="75"/>
        <v>1501</v>
      </c>
      <c r="O20" s="12">
        <f t="shared" si="75"/>
        <v>1272</v>
      </c>
      <c r="P20" s="12">
        <f t="shared" si="75"/>
        <v>1243</v>
      </c>
      <c r="Q20" s="12">
        <f t="shared" si="75"/>
        <v>1265</v>
      </c>
      <c r="R20" s="12">
        <f t="shared" si="75"/>
        <v>1319</v>
      </c>
      <c r="S20" s="13">
        <f t="shared" si="75"/>
        <v>266</v>
      </c>
      <c r="T20" s="12">
        <f t="shared" si="75"/>
        <v>285</v>
      </c>
      <c r="U20" s="12">
        <f t="shared" si="75"/>
        <v>1432</v>
      </c>
      <c r="V20" s="12">
        <f t="shared" si="75"/>
        <v>1175</v>
      </c>
      <c r="W20" s="12">
        <f t="shared" si="75"/>
        <v>1090</v>
      </c>
      <c r="X20" s="12">
        <f t="shared" si="75"/>
        <v>1199</v>
      </c>
      <c r="Y20" s="12">
        <f t="shared" si="75"/>
        <v>1232</v>
      </c>
      <c r="Z20" s="13">
        <f t="shared" si="75"/>
        <v>278</v>
      </c>
      <c r="AA20" s="12">
        <f t="shared" si="75"/>
        <v>257</v>
      </c>
      <c r="AB20" s="12">
        <f t="shared" si="75"/>
        <v>1505</v>
      </c>
      <c r="AC20" s="12">
        <f t="shared" si="75"/>
        <v>1129</v>
      </c>
      <c r="AD20" s="12">
        <f t="shared" si="75"/>
        <v>1099</v>
      </c>
      <c r="AE20" s="12">
        <f t="shared" si="75"/>
        <v>1164</v>
      </c>
      <c r="AF20" s="12">
        <f t="shared" si="75"/>
        <v>1192</v>
      </c>
    </row>
    <row r="21" spans="1:32" x14ac:dyDescent="0.25">
      <c r="A21" s="15" t="s">
        <v>19</v>
      </c>
      <c r="B21" s="14" t="s">
        <v>21</v>
      </c>
      <c r="C21" s="4">
        <f t="shared" ref="C21:AF21" si="76">C8+C15</f>
        <v>67</v>
      </c>
      <c r="D21" s="4">
        <f t="shared" si="76"/>
        <v>8</v>
      </c>
      <c r="E21" s="9">
        <f t="shared" si="76"/>
        <v>16</v>
      </c>
      <c r="F21" s="4">
        <f t="shared" si="76"/>
        <v>21</v>
      </c>
      <c r="G21" s="4">
        <f t="shared" si="76"/>
        <v>69</v>
      </c>
      <c r="H21" s="4">
        <f t="shared" si="76"/>
        <v>55</v>
      </c>
      <c r="I21" s="4">
        <f t="shared" si="76"/>
        <v>53</v>
      </c>
      <c r="J21" s="4">
        <f t="shared" si="76"/>
        <v>56</v>
      </c>
      <c r="K21" s="4">
        <f t="shared" si="76"/>
        <v>48</v>
      </c>
      <c r="L21" s="9">
        <f t="shared" si="76"/>
        <v>15</v>
      </c>
      <c r="M21" s="4">
        <f t="shared" si="76"/>
        <v>20</v>
      </c>
      <c r="N21" s="4">
        <f t="shared" si="76"/>
        <v>73</v>
      </c>
      <c r="O21" s="4">
        <f t="shared" si="76"/>
        <v>55</v>
      </c>
      <c r="P21" s="4">
        <f t="shared" si="76"/>
        <v>55</v>
      </c>
      <c r="Q21" s="4">
        <f t="shared" si="76"/>
        <v>72</v>
      </c>
      <c r="R21" s="4">
        <f t="shared" si="76"/>
        <v>59</v>
      </c>
      <c r="S21" s="9">
        <f t="shared" si="76"/>
        <v>16</v>
      </c>
      <c r="T21" s="4">
        <f t="shared" si="76"/>
        <v>20</v>
      </c>
      <c r="U21" s="4">
        <f t="shared" si="76"/>
        <v>84</v>
      </c>
      <c r="V21" s="4">
        <f t="shared" si="76"/>
        <v>48</v>
      </c>
      <c r="W21" s="4">
        <f t="shared" si="76"/>
        <v>54</v>
      </c>
      <c r="X21" s="4">
        <f t="shared" si="76"/>
        <v>50</v>
      </c>
      <c r="Y21" s="4">
        <f t="shared" si="76"/>
        <v>49</v>
      </c>
      <c r="Z21" s="9">
        <f t="shared" si="76"/>
        <v>27</v>
      </c>
      <c r="AA21" s="4">
        <f t="shared" si="76"/>
        <v>30</v>
      </c>
      <c r="AB21" s="4">
        <f t="shared" si="76"/>
        <v>77</v>
      </c>
      <c r="AC21" s="4">
        <f t="shared" si="76"/>
        <v>70</v>
      </c>
      <c r="AD21" s="4">
        <f t="shared" si="76"/>
        <v>42</v>
      </c>
      <c r="AE21" s="4">
        <f t="shared" si="76"/>
        <v>43</v>
      </c>
      <c r="AF21" s="4">
        <f t="shared" si="76"/>
        <v>34</v>
      </c>
    </row>
    <row r="22" spans="1:32" ht="15.75" thickBot="1" x14ac:dyDescent="0.3">
      <c r="A22" s="15"/>
      <c r="B22" s="14" t="s">
        <v>79</v>
      </c>
      <c r="C22" s="34">
        <f>C21/C20*100</f>
        <v>5.6255247691015953</v>
      </c>
      <c r="D22" s="34">
        <f>D21/D20*100</f>
        <v>2.9850746268656714</v>
      </c>
      <c r="E22" s="35">
        <f>E21/E20*100</f>
        <v>5.755395683453238</v>
      </c>
      <c r="F22" s="34">
        <f>F21/F20*100</f>
        <v>7.5812274368231041</v>
      </c>
      <c r="G22" s="34">
        <f t="shared" ref="G22" si="77">G21/G20*100</f>
        <v>4.6653144016227177</v>
      </c>
      <c r="H22" s="34">
        <f t="shared" ref="H22" si="78">H21/H20*100</f>
        <v>4.4751830756712776</v>
      </c>
      <c r="I22" s="34">
        <f>I21/I20*100</f>
        <v>4.4463087248322148</v>
      </c>
      <c r="J22" s="34">
        <f t="shared" ref="J22" si="79">J21/J20*100</f>
        <v>4.7740835464620632</v>
      </c>
      <c r="K22" s="34">
        <f t="shared" ref="K22" si="80">K21/K20*100</f>
        <v>4.5197740112994351</v>
      </c>
      <c r="L22" s="35">
        <f t="shared" ref="L22" si="81">L21/L20*100</f>
        <v>5.7915057915057915</v>
      </c>
      <c r="M22" s="34">
        <f>M21/M20*100</f>
        <v>8.5470085470085468</v>
      </c>
      <c r="N22" s="34">
        <f t="shared" ref="N22" si="82">N21/N20*100</f>
        <v>4.8634243837441709</v>
      </c>
      <c r="O22" s="34">
        <f t="shared" ref="O22" si="83">O21/O20*100</f>
        <v>4.3238993710691824</v>
      </c>
      <c r="P22" s="34">
        <f t="shared" ref="P22" si="84">P21/P20*100</f>
        <v>4.4247787610619467</v>
      </c>
      <c r="Q22" s="34">
        <f t="shared" ref="Q22" si="85">Q21/Q20*100</f>
        <v>5.691699604743083</v>
      </c>
      <c r="R22" s="34">
        <f t="shared" ref="R22" si="86">R21/R20*100</f>
        <v>4.4730856709628508</v>
      </c>
      <c r="S22" s="35">
        <f t="shared" ref="S22" si="87">S21/S20*100</f>
        <v>6.0150375939849621</v>
      </c>
      <c r="T22" s="34">
        <f>T21/T20*100</f>
        <v>7.0175438596491224</v>
      </c>
      <c r="U22" s="34">
        <f t="shared" ref="U22" si="88">U21/U20*100</f>
        <v>5.8659217877094969</v>
      </c>
      <c r="V22" s="34">
        <f t="shared" ref="V22" si="89">V21/V20*100</f>
        <v>4.0851063829787231</v>
      </c>
      <c r="W22" s="34">
        <f>W21/W20*100</f>
        <v>4.954128440366973</v>
      </c>
      <c r="X22" s="34">
        <f t="shared" ref="X22" si="90">X21/X20*100</f>
        <v>4.1701417848206832</v>
      </c>
      <c r="Y22" s="34">
        <f t="shared" ref="Y22" si="91">Y21/Y20*100</f>
        <v>3.9772727272727271</v>
      </c>
      <c r="Z22" s="35">
        <f t="shared" ref="Z22" si="92">Z21/Z20*100</f>
        <v>9.7122302158273381</v>
      </c>
      <c r="AA22" s="34">
        <f>AA21/AA20*100</f>
        <v>11.673151750972762</v>
      </c>
      <c r="AB22" s="34">
        <f t="shared" ref="AB22" si="93">AB21/AB20*100</f>
        <v>5.1162790697674421</v>
      </c>
      <c r="AC22" s="34">
        <f t="shared" ref="AC22" si="94">AC21/AC20*100</f>
        <v>6.2001771479185122</v>
      </c>
      <c r="AD22" s="34">
        <f>AD21/AD20*100</f>
        <v>3.8216560509554141</v>
      </c>
      <c r="AE22" s="34">
        <f t="shared" ref="AE22" si="95">AE21/AE20*100</f>
        <v>3.6941580756013748</v>
      </c>
      <c r="AF22" s="34">
        <f t="shared" ref="AF22" si="96">AF21/AF20*100</f>
        <v>2.8523489932885906</v>
      </c>
    </row>
    <row r="23" spans="1:32" x14ac:dyDescent="0.25">
      <c r="A23" s="7" t="s">
        <v>20</v>
      </c>
      <c r="B23" s="16" t="s">
        <v>18</v>
      </c>
      <c r="C23" s="12">
        <f t="shared" ref="C23:AF23" si="97">C10+C17</f>
        <v>1703</v>
      </c>
      <c r="D23" s="12">
        <f t="shared" si="97"/>
        <v>438</v>
      </c>
      <c r="E23" s="13">
        <f t="shared" si="97"/>
        <v>454</v>
      </c>
      <c r="F23" s="12">
        <f t="shared" si="97"/>
        <v>424</v>
      </c>
      <c r="G23" s="12">
        <f t="shared" si="97"/>
        <v>2008</v>
      </c>
      <c r="H23" s="12">
        <f t="shared" si="97"/>
        <v>1709</v>
      </c>
      <c r="I23" s="12">
        <f t="shared" si="97"/>
        <v>1565</v>
      </c>
      <c r="J23" s="12">
        <f t="shared" si="97"/>
        <v>1618</v>
      </c>
      <c r="K23" s="12">
        <f t="shared" si="97"/>
        <v>1616</v>
      </c>
      <c r="L23" s="13">
        <f t="shared" si="97"/>
        <v>437</v>
      </c>
      <c r="M23" s="12">
        <f t="shared" si="97"/>
        <v>299</v>
      </c>
      <c r="N23" s="12">
        <f t="shared" si="97"/>
        <v>1862</v>
      </c>
      <c r="O23" s="12">
        <f t="shared" si="97"/>
        <v>1651</v>
      </c>
      <c r="P23" s="12">
        <f t="shared" si="97"/>
        <v>1507</v>
      </c>
      <c r="Q23" s="12">
        <f t="shared" si="97"/>
        <v>1598</v>
      </c>
      <c r="R23" s="12">
        <f t="shared" si="97"/>
        <v>1682</v>
      </c>
      <c r="S23" s="13">
        <f t="shared" si="97"/>
        <v>345</v>
      </c>
      <c r="T23" s="12">
        <f t="shared" si="97"/>
        <v>338</v>
      </c>
      <c r="U23" s="12">
        <f t="shared" si="97"/>
        <v>1823</v>
      </c>
      <c r="V23" s="12">
        <f t="shared" si="97"/>
        <v>1595</v>
      </c>
      <c r="W23" s="12">
        <f t="shared" si="97"/>
        <v>1395</v>
      </c>
      <c r="X23" s="12">
        <f t="shared" si="97"/>
        <v>1659</v>
      </c>
      <c r="Y23" s="12">
        <f t="shared" si="97"/>
        <v>1660</v>
      </c>
      <c r="Z23" s="13">
        <f t="shared" si="97"/>
        <v>456</v>
      </c>
      <c r="AA23" s="12">
        <f t="shared" si="97"/>
        <v>400</v>
      </c>
      <c r="AB23" s="12">
        <f t="shared" si="97"/>
        <v>1848</v>
      </c>
      <c r="AC23" s="12">
        <f t="shared" si="97"/>
        <v>1599</v>
      </c>
      <c r="AD23" s="12">
        <f t="shared" si="97"/>
        <v>1480</v>
      </c>
      <c r="AE23" s="12">
        <f t="shared" si="97"/>
        <v>1513</v>
      </c>
      <c r="AF23" s="12">
        <f t="shared" si="97"/>
        <v>1500</v>
      </c>
    </row>
    <row r="24" spans="1:32" x14ac:dyDescent="0.25">
      <c r="A24" s="15"/>
      <c r="B24" s="14" t="s">
        <v>21</v>
      </c>
      <c r="C24" s="4">
        <f t="shared" ref="C24:L24" si="98">C18+C11</f>
        <v>21</v>
      </c>
      <c r="D24" s="4">
        <f t="shared" si="98"/>
        <v>4</v>
      </c>
      <c r="E24" s="9">
        <f t="shared" si="98"/>
        <v>14</v>
      </c>
      <c r="F24" s="4">
        <f t="shared" si="98"/>
        <v>11</v>
      </c>
      <c r="G24" s="4">
        <f t="shared" si="98"/>
        <v>28</v>
      </c>
      <c r="H24" s="4">
        <f t="shared" si="98"/>
        <v>17</v>
      </c>
      <c r="I24" s="4">
        <f t="shared" si="98"/>
        <v>26</v>
      </c>
      <c r="J24" s="4">
        <f t="shared" si="98"/>
        <v>36</v>
      </c>
      <c r="K24" s="4">
        <f t="shared" si="98"/>
        <v>31</v>
      </c>
      <c r="L24" s="9">
        <f t="shared" si="98"/>
        <v>12</v>
      </c>
      <c r="M24" s="4">
        <f t="shared" ref="M24:S24" si="99">M18+M11</f>
        <v>7</v>
      </c>
      <c r="N24" s="4">
        <f t="shared" si="99"/>
        <v>28</v>
      </c>
      <c r="O24" s="4">
        <f t="shared" si="99"/>
        <v>19</v>
      </c>
      <c r="P24" s="4">
        <f t="shared" si="99"/>
        <v>28</v>
      </c>
      <c r="Q24" s="4">
        <f t="shared" si="99"/>
        <v>20</v>
      </c>
      <c r="R24" s="4">
        <f t="shared" si="99"/>
        <v>29</v>
      </c>
      <c r="S24" s="9">
        <f t="shared" si="99"/>
        <v>8</v>
      </c>
      <c r="T24" s="4">
        <f t="shared" ref="T24:Z24" si="100">T18+T11</f>
        <v>11</v>
      </c>
      <c r="U24" s="4">
        <f t="shared" si="100"/>
        <v>34</v>
      </c>
      <c r="V24" s="4">
        <f t="shared" si="100"/>
        <v>32</v>
      </c>
      <c r="W24" s="4">
        <f t="shared" si="100"/>
        <v>26</v>
      </c>
      <c r="X24" s="4">
        <f t="shared" si="100"/>
        <v>28</v>
      </c>
      <c r="Y24" s="4">
        <f t="shared" si="100"/>
        <v>20</v>
      </c>
      <c r="Z24" s="9">
        <f t="shared" si="100"/>
        <v>8</v>
      </c>
      <c r="AA24" s="4">
        <f t="shared" ref="AA24:AF24" si="101">AA18+AA11</f>
        <v>10</v>
      </c>
      <c r="AB24" s="4">
        <f t="shared" si="101"/>
        <v>44</v>
      </c>
      <c r="AC24" s="4">
        <f t="shared" si="101"/>
        <v>27</v>
      </c>
      <c r="AD24" s="4">
        <f t="shared" si="101"/>
        <v>17</v>
      </c>
      <c r="AE24" s="4">
        <f t="shared" si="101"/>
        <v>26</v>
      </c>
      <c r="AF24" s="4">
        <f t="shared" si="101"/>
        <v>19</v>
      </c>
    </row>
    <row r="25" spans="1:32" ht="15.75" thickBot="1" x14ac:dyDescent="0.3">
      <c r="A25" s="3"/>
      <c r="B25" s="14" t="s">
        <v>79</v>
      </c>
      <c r="C25" s="34">
        <f>C24/C23*100</f>
        <v>1.2331180270111568</v>
      </c>
      <c r="D25" s="34">
        <f>D24/D23*100</f>
        <v>0.91324200913242004</v>
      </c>
      <c r="E25" s="34">
        <f>E24/E23*100</f>
        <v>3.0837004405286343</v>
      </c>
      <c r="F25" s="38">
        <f>F24/F23*100</f>
        <v>2.5943396226415096</v>
      </c>
      <c r="G25" s="36">
        <f t="shared" ref="G25" si="102">G24/G23*100</f>
        <v>1.394422310756972</v>
      </c>
      <c r="H25" s="36">
        <f t="shared" ref="H25" si="103">H24/H23*100</f>
        <v>0.994733762434172</v>
      </c>
      <c r="I25" s="36">
        <f t="shared" ref="I25" si="104">I24/I23*100</f>
        <v>1.6613418530351438</v>
      </c>
      <c r="J25" s="36">
        <f t="shared" ref="J25" si="105">J24/J23*100</f>
        <v>2.2249690976514214</v>
      </c>
      <c r="K25" s="36">
        <f t="shared" ref="K25" si="106">K24/K23*100</f>
        <v>1.9183168316831682</v>
      </c>
      <c r="L25" s="36">
        <f t="shared" ref="L25" si="107">L24/L23*100</f>
        <v>2.7459954233409611</v>
      </c>
      <c r="M25" s="38">
        <f>M24/M23*100</f>
        <v>2.3411371237458192</v>
      </c>
      <c r="N25" s="36">
        <f t="shared" ref="N25" si="108">N24/N23*100</f>
        <v>1.5037593984962405</v>
      </c>
      <c r="O25" s="36">
        <f t="shared" ref="O25" si="109">O24/O23*100</f>
        <v>1.1508176862507571</v>
      </c>
      <c r="P25" s="36">
        <f t="shared" ref="P25" si="110">P24/P23*100</f>
        <v>1.85799601857996</v>
      </c>
      <c r="Q25" s="36">
        <f t="shared" ref="Q25" si="111">Q24/Q23*100</f>
        <v>1.2515644555694618</v>
      </c>
      <c r="R25" s="36">
        <f t="shared" ref="R25" si="112">R24/R23*100</f>
        <v>1.7241379310344827</v>
      </c>
      <c r="S25" s="36">
        <f t="shared" ref="S25" si="113">S24/S23*100</f>
        <v>2.318840579710145</v>
      </c>
      <c r="T25" s="38">
        <f>T24/T23*100</f>
        <v>3.2544378698224854</v>
      </c>
      <c r="U25" s="36">
        <f t="shared" ref="U25" si="114">U24/U23*100</f>
        <v>1.8650575973669776</v>
      </c>
      <c r="V25" s="36">
        <f t="shared" ref="V25" si="115">V24/V23*100</f>
        <v>2.0062695924764893</v>
      </c>
      <c r="W25" s="36">
        <f t="shared" ref="W25" si="116">W24/W23*100</f>
        <v>1.8637992831541221</v>
      </c>
      <c r="X25" s="36">
        <f t="shared" ref="X25" si="117">X24/X23*100</f>
        <v>1.6877637130801686</v>
      </c>
      <c r="Y25" s="36">
        <f t="shared" ref="Y25" si="118">Y24/Y23*100</f>
        <v>1.2048192771084338</v>
      </c>
      <c r="Z25" s="36">
        <f t="shared" ref="Z25" si="119">Z24/Z23*100</f>
        <v>1.7543859649122806</v>
      </c>
      <c r="AA25" s="38">
        <f>AA24/AA23*100</f>
        <v>2.5</v>
      </c>
      <c r="AB25" s="36">
        <f t="shared" ref="AB25" si="120">AB24/AB23*100</f>
        <v>2.3809523809523809</v>
      </c>
      <c r="AC25" s="36">
        <f t="shared" ref="AC25" si="121">AC24/AC23*100</f>
        <v>1.6885553470919326</v>
      </c>
      <c r="AD25" s="36">
        <f>AD24/AD23*100</f>
        <v>1.1486486486486487</v>
      </c>
      <c r="AE25" s="36">
        <f t="shared" ref="AE25" si="122">AE24/AE23*100</f>
        <v>1.7184401850627893</v>
      </c>
      <c r="AF25" s="36">
        <f t="shared" ref="AF25" si="123">AF24/AF23*100</f>
        <v>1.2666666666666666</v>
      </c>
    </row>
    <row r="26" spans="1:32" x14ac:dyDescent="0.25">
      <c r="A26" s="40" t="s">
        <v>88</v>
      </c>
      <c r="B26" s="16"/>
      <c r="C26" s="39"/>
      <c r="D26" s="39"/>
      <c r="E26" s="39"/>
    </row>
    <row r="27" spans="1:32" x14ac:dyDescent="0.25">
      <c r="A27" t="s">
        <v>87</v>
      </c>
    </row>
  </sheetData>
  <mergeCells count="7">
    <mergeCell ref="A4:B5"/>
    <mergeCell ref="AA3:AF3"/>
    <mergeCell ref="A3:B3"/>
    <mergeCell ref="C3:E3"/>
    <mergeCell ref="F3:L3"/>
    <mergeCell ref="M3:S3"/>
    <mergeCell ref="T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Gráficos</vt:lpstr>
    </vt:vector>
  </TitlesOfParts>
  <Company>Municipalidad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de Salud Pública</dc:creator>
  <cp:lastModifiedBy>Huilen Seisas</cp:lastModifiedBy>
  <dcterms:created xsi:type="dcterms:W3CDTF">2021-01-25T15:31:51Z</dcterms:created>
  <dcterms:modified xsi:type="dcterms:W3CDTF">2023-01-02T12:26:43Z</dcterms:modified>
</cp:coreProperties>
</file>