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lta Demanda\Alta Demanda - DIARIO\2022\"/>
    </mc:Choice>
  </mc:AlternateContent>
  <xr:revisionPtr revIDLastSave="0" documentId="13_ncr:1_{D0E3A488-AB55-46E0-B0B5-3F0C31CEA9F2}" xr6:coauthVersionLast="46" xr6:coauthVersionMax="47" xr10:uidLastSave="{00000000-0000-0000-0000-000000000000}"/>
  <bookViews>
    <workbookView xWindow="1560" yWindow="1560" windowWidth="15090" windowHeight="14640" firstSheet="8" activeTab="11" xr2:uid="{0BB36753-071B-4C02-86E5-5092602A2994}"/>
  </bookViews>
  <sheets>
    <sheet name="ENERO" sheetId="1" r:id="rId1"/>
    <sheet name="FEBRERO" sheetId="2" r:id="rId2"/>
    <sheet name="MARZO" sheetId="3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0" r:id="rId9"/>
    <sheet name="OCTUBRE" sheetId="11" r:id="rId10"/>
    <sheet name="NOVIEMBRE" sheetId="12" r:id="rId11"/>
    <sheet name="DICIEMBRE" sheetId="13" r:id="rId12"/>
    <sheet name="Gráficos" sheetId="4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9" i="13" l="1"/>
  <c r="AD55" i="13" s="1"/>
  <c r="AE49" i="13"/>
  <c r="AD50" i="13"/>
  <c r="AD51" i="13" s="1"/>
  <c r="AE50" i="13"/>
  <c r="AE51" i="13"/>
  <c r="AD52" i="13"/>
  <c r="AE52" i="13"/>
  <c r="AE53" i="13" s="1"/>
  <c r="AD54" i="13"/>
  <c r="AE54" i="13"/>
  <c r="AE55" i="13"/>
  <c r="AC48" i="13"/>
  <c r="AD48" i="13"/>
  <c r="AD46" i="13"/>
  <c r="AD44" i="13"/>
  <c r="AE44" i="13"/>
  <c r="AD41" i="13"/>
  <c r="AE41" i="13"/>
  <c r="AD37" i="13"/>
  <c r="AE37" i="13"/>
  <c r="AE34" i="13"/>
  <c r="AD34" i="13"/>
  <c r="AD32" i="13"/>
  <c r="AE32" i="13"/>
  <c r="AD30" i="13"/>
  <c r="AE30" i="13"/>
  <c r="AD27" i="13"/>
  <c r="AD23" i="13"/>
  <c r="AE23" i="13"/>
  <c r="Y20" i="13"/>
  <c r="AB20" i="13"/>
  <c r="AC20" i="13"/>
  <c r="AD20" i="13"/>
  <c r="AE20" i="13"/>
  <c r="AB18" i="13"/>
  <c r="AC18" i="13"/>
  <c r="AD18" i="13"/>
  <c r="AE18" i="13"/>
  <c r="AD16" i="13"/>
  <c r="AE16" i="13"/>
  <c r="AC54" i="13"/>
  <c r="AB54" i="13"/>
  <c r="AC52" i="13"/>
  <c r="AB52" i="13"/>
  <c r="AC50" i="13"/>
  <c r="AB50" i="13"/>
  <c r="AC49" i="13"/>
  <c r="AB49" i="13"/>
  <c r="AB48" i="13"/>
  <c r="AC41" i="13"/>
  <c r="AB41" i="13"/>
  <c r="AC34" i="13"/>
  <c r="AB34" i="13"/>
  <c r="AC46" i="13"/>
  <c r="AB46" i="13"/>
  <c r="AC39" i="13"/>
  <c r="AB39" i="13"/>
  <c r="AC32" i="13"/>
  <c r="AB32" i="13"/>
  <c r="AC44" i="13"/>
  <c r="AB44" i="13"/>
  <c r="AC37" i="13"/>
  <c r="AB37" i="13"/>
  <c r="AC30" i="13"/>
  <c r="AB30" i="13"/>
  <c r="AC27" i="13"/>
  <c r="AB27" i="13"/>
  <c r="AC23" i="13"/>
  <c r="AB23" i="13"/>
  <c r="AC16" i="13"/>
  <c r="AB16" i="13"/>
  <c r="Y49" i="13"/>
  <c r="Y50" i="13"/>
  <c r="Y51" i="13"/>
  <c r="Y52" i="13"/>
  <c r="Y53" i="13"/>
  <c r="Y54" i="13"/>
  <c r="Y55" i="13"/>
  <c r="Y48" i="13"/>
  <c r="Y44" i="13"/>
  <c r="Y39" i="13"/>
  <c r="Y41" i="13"/>
  <c r="Y37" i="13"/>
  <c r="Y34" i="13"/>
  <c r="Y32" i="13"/>
  <c r="Y30" i="13"/>
  <c r="Y27" i="13"/>
  <c r="Y23" i="13"/>
  <c r="X20" i="13"/>
  <c r="Y18" i="13"/>
  <c r="Y16" i="13"/>
  <c r="X49" i="13"/>
  <c r="X50" i="13"/>
  <c r="X51" i="13" s="1"/>
  <c r="X52" i="13"/>
  <c r="X54" i="13"/>
  <c r="X48" i="13"/>
  <c r="X44" i="13"/>
  <c r="X41" i="13"/>
  <c r="X37" i="13"/>
  <c r="X34" i="13"/>
  <c r="X32" i="13"/>
  <c r="X30" i="13"/>
  <c r="X27" i="13"/>
  <c r="X23" i="13"/>
  <c r="X16" i="13"/>
  <c r="W49" i="13"/>
  <c r="W50" i="13"/>
  <c r="W51" i="13" s="1"/>
  <c r="W52" i="13"/>
  <c r="W54" i="13"/>
  <c r="W55" i="13" s="1"/>
  <c r="U48" i="13"/>
  <c r="V48" i="13"/>
  <c r="W48" i="13"/>
  <c r="W44" i="13"/>
  <c r="W41" i="13"/>
  <c r="W39" i="13"/>
  <c r="W37" i="13"/>
  <c r="W34" i="13"/>
  <c r="W32" i="13"/>
  <c r="W30" i="13"/>
  <c r="U27" i="13"/>
  <c r="V27" i="13"/>
  <c r="W27" i="13"/>
  <c r="W23" i="13"/>
  <c r="W20" i="13"/>
  <c r="W16" i="13"/>
  <c r="V49" i="13"/>
  <c r="V50" i="13"/>
  <c r="V51" i="13" s="1"/>
  <c r="V52" i="13"/>
  <c r="V53" i="13"/>
  <c r="V54" i="13"/>
  <c r="V55" i="13"/>
  <c r="V46" i="13"/>
  <c r="V44" i="13"/>
  <c r="V41" i="13"/>
  <c r="U39" i="13"/>
  <c r="V39" i="13"/>
  <c r="V37" i="13"/>
  <c r="V34" i="13"/>
  <c r="V32" i="13"/>
  <c r="V30" i="13"/>
  <c r="V23" i="13"/>
  <c r="V20" i="13"/>
  <c r="U16" i="13"/>
  <c r="V16" i="13"/>
  <c r="U49" i="13"/>
  <c r="U50" i="13"/>
  <c r="U51" i="13" s="1"/>
  <c r="U52" i="13"/>
  <c r="U53" i="13"/>
  <c r="U54" i="13"/>
  <c r="U55" i="13" s="1"/>
  <c r="O46" i="13"/>
  <c r="P46" i="13"/>
  <c r="Q46" i="13"/>
  <c r="R46" i="13"/>
  <c r="U46" i="13"/>
  <c r="U44" i="13"/>
  <c r="U41" i="13"/>
  <c r="U37" i="13"/>
  <c r="U34" i="13"/>
  <c r="U32" i="13"/>
  <c r="U30" i="13"/>
  <c r="U23" i="13"/>
  <c r="R20" i="13"/>
  <c r="U20" i="13"/>
  <c r="O48" i="13"/>
  <c r="P48" i="13"/>
  <c r="Q48" i="13"/>
  <c r="R48" i="13"/>
  <c r="R41" i="13"/>
  <c r="R34" i="13"/>
  <c r="R27" i="13"/>
  <c r="Q27" i="13"/>
  <c r="R39" i="13"/>
  <c r="R32" i="13"/>
  <c r="R44" i="13"/>
  <c r="R37" i="13"/>
  <c r="R30" i="13"/>
  <c r="Q23" i="13"/>
  <c r="R23" i="13"/>
  <c r="R16" i="13"/>
  <c r="R49" i="13"/>
  <c r="R50" i="13"/>
  <c r="R51" i="13"/>
  <c r="R52" i="13"/>
  <c r="R53" i="13"/>
  <c r="R54" i="13"/>
  <c r="R55" i="13"/>
  <c r="Q41" i="13"/>
  <c r="Q34" i="13"/>
  <c r="P20" i="13"/>
  <c r="Q20" i="13"/>
  <c r="Q39" i="13"/>
  <c r="Q32" i="13"/>
  <c r="Q16" i="13"/>
  <c r="Q30" i="13"/>
  <c r="Q37" i="13"/>
  <c r="Q44" i="13"/>
  <c r="Q49" i="13"/>
  <c r="Q50" i="13"/>
  <c r="Q51" i="13"/>
  <c r="Q52" i="13"/>
  <c r="Q53" i="13"/>
  <c r="Q54" i="13"/>
  <c r="Q55" i="13"/>
  <c r="P27" i="13"/>
  <c r="P34" i="13"/>
  <c r="P41" i="13"/>
  <c r="P25" i="13"/>
  <c r="O18" i="13"/>
  <c r="P18" i="13"/>
  <c r="P32" i="13"/>
  <c r="O39" i="13"/>
  <c r="P39" i="13"/>
  <c r="P16" i="13"/>
  <c r="P23" i="13"/>
  <c r="P30" i="13"/>
  <c r="P37" i="13"/>
  <c r="O44" i="13"/>
  <c r="P44" i="13"/>
  <c r="P49" i="13"/>
  <c r="P50" i="13"/>
  <c r="P51" i="13"/>
  <c r="P52" i="13"/>
  <c r="P53" i="13"/>
  <c r="P54" i="13"/>
  <c r="P55" i="13"/>
  <c r="O16" i="13"/>
  <c r="O20" i="13"/>
  <c r="O23" i="13"/>
  <c r="O30" i="13"/>
  <c r="O32" i="13"/>
  <c r="O34" i="13"/>
  <c r="O37" i="13"/>
  <c r="O41" i="13"/>
  <c r="O49" i="13"/>
  <c r="O50" i="13"/>
  <c r="O51" i="13" s="1"/>
  <c r="O52" i="13"/>
  <c r="O53" i="13" s="1"/>
  <c r="O54" i="13"/>
  <c r="N16" i="13"/>
  <c r="I18" i="13"/>
  <c r="N18" i="13"/>
  <c r="N20" i="13"/>
  <c r="N23" i="13"/>
  <c r="N32" i="13"/>
  <c r="N30" i="13"/>
  <c r="N34" i="13"/>
  <c r="N37" i="13"/>
  <c r="I39" i="13"/>
  <c r="N39" i="13"/>
  <c r="N41" i="13"/>
  <c r="I44" i="13"/>
  <c r="N44" i="13"/>
  <c r="N46" i="13"/>
  <c r="N48" i="13"/>
  <c r="N49" i="13"/>
  <c r="N50" i="13"/>
  <c r="N51" i="13"/>
  <c r="N52" i="13"/>
  <c r="N53" i="13" s="1"/>
  <c r="N54" i="13"/>
  <c r="N55" i="13" s="1"/>
  <c r="I49" i="13"/>
  <c r="I50" i="13"/>
  <c r="I51" i="13"/>
  <c r="I52" i="13"/>
  <c r="I53" i="13"/>
  <c r="I54" i="13"/>
  <c r="I55" i="13"/>
  <c r="I48" i="13"/>
  <c r="I41" i="13"/>
  <c r="I37" i="13"/>
  <c r="I34" i="13"/>
  <c r="I32" i="13"/>
  <c r="I30" i="13"/>
  <c r="I27" i="13"/>
  <c r="I23" i="13"/>
  <c r="I20" i="13"/>
  <c r="H16" i="13"/>
  <c r="I16" i="13"/>
  <c r="H9" i="13"/>
  <c r="I9" i="13"/>
  <c r="H48" i="13"/>
  <c r="H44" i="13"/>
  <c r="H41" i="13"/>
  <c r="H39" i="13"/>
  <c r="H37" i="13"/>
  <c r="H34" i="13"/>
  <c r="H32" i="13"/>
  <c r="H30" i="13"/>
  <c r="H27" i="13"/>
  <c r="H23" i="13"/>
  <c r="H20" i="13"/>
  <c r="G18" i="13"/>
  <c r="H18" i="13"/>
  <c r="G49" i="13"/>
  <c r="H49" i="13"/>
  <c r="H50" i="13"/>
  <c r="H51" i="13" s="1"/>
  <c r="H52" i="13"/>
  <c r="H53" i="13" s="1"/>
  <c r="H54" i="13"/>
  <c r="H55" i="13" s="1"/>
  <c r="G50" i="13"/>
  <c r="G51" i="13" s="1"/>
  <c r="G52" i="13"/>
  <c r="G53" i="13" s="1"/>
  <c r="G54" i="13"/>
  <c r="G55" i="13" s="1"/>
  <c r="G48" i="13"/>
  <c r="G46" i="13"/>
  <c r="G44" i="13"/>
  <c r="G41" i="13"/>
  <c r="G39" i="13"/>
  <c r="G37" i="13"/>
  <c r="G34" i="13"/>
  <c r="G32" i="13"/>
  <c r="G30" i="13"/>
  <c r="G27" i="13"/>
  <c r="G25" i="13"/>
  <c r="G23" i="13"/>
  <c r="G20" i="13"/>
  <c r="G16" i="13"/>
  <c r="G9" i="13"/>
  <c r="AF49" i="12"/>
  <c r="AF50" i="12"/>
  <c r="AF51" i="12"/>
  <c r="AF52" i="12"/>
  <c r="AF53" i="12"/>
  <c r="AF54" i="12"/>
  <c r="AF55" i="12"/>
  <c r="AF48" i="12"/>
  <c r="AF44" i="12"/>
  <c r="AF41" i="12"/>
  <c r="AE39" i="12"/>
  <c r="AF39" i="12"/>
  <c r="AF37" i="12"/>
  <c r="AF34" i="12"/>
  <c r="AF32" i="12"/>
  <c r="AF30" i="12"/>
  <c r="AF27" i="12"/>
  <c r="AF16" i="12"/>
  <c r="AF23" i="12"/>
  <c r="AF9" i="12"/>
  <c r="C39" i="13"/>
  <c r="C13" i="13"/>
  <c r="C11" i="13"/>
  <c r="C54" i="13"/>
  <c r="C52" i="13"/>
  <c r="C50" i="13"/>
  <c r="C49" i="13"/>
  <c r="C48" i="13"/>
  <c r="C46" i="13"/>
  <c r="C44" i="13"/>
  <c r="C41" i="13"/>
  <c r="C37" i="13"/>
  <c r="C34" i="13"/>
  <c r="C32" i="13"/>
  <c r="C30" i="13"/>
  <c r="C27" i="13"/>
  <c r="C25" i="13"/>
  <c r="C23" i="13"/>
  <c r="C20" i="13"/>
  <c r="C18" i="13"/>
  <c r="C16" i="13"/>
  <c r="C9" i="13"/>
  <c r="AD53" i="13" l="1"/>
  <c r="AB51" i="13"/>
  <c r="AC51" i="13"/>
  <c r="AB53" i="13"/>
  <c r="AC53" i="13"/>
  <c r="AB55" i="13"/>
  <c r="AC55" i="13"/>
  <c r="W53" i="13"/>
  <c r="X53" i="13"/>
  <c r="X55" i="13"/>
  <c r="O55" i="13"/>
  <c r="C51" i="13"/>
  <c r="C53" i="13"/>
  <c r="C55" i="13"/>
  <c r="AE49" i="12"/>
  <c r="AE50" i="12"/>
  <c r="AE51" i="12" s="1"/>
  <c r="AE52" i="12"/>
  <c r="AE54" i="12"/>
  <c r="AE55" i="12" s="1"/>
  <c r="AE48" i="12"/>
  <c r="AE41" i="12"/>
  <c r="AE34" i="12"/>
  <c r="AE27" i="12"/>
  <c r="AE20" i="12"/>
  <c r="AE44" i="12"/>
  <c r="AE37" i="12"/>
  <c r="AE32" i="12"/>
  <c r="AE30" i="12"/>
  <c r="AE23" i="12"/>
  <c r="AE16" i="12"/>
  <c r="AD49" i="12"/>
  <c r="AD50" i="12"/>
  <c r="AD51" i="12" s="1"/>
  <c r="AD52" i="12"/>
  <c r="AD53" i="12" s="1"/>
  <c r="AD54" i="12"/>
  <c r="AD55" i="12" s="1"/>
  <c r="AA48" i="12"/>
  <c r="AD48" i="12"/>
  <c r="AD46" i="12"/>
  <c r="AD44" i="12"/>
  <c r="AD39" i="12"/>
  <c r="AD41" i="12"/>
  <c r="AD37" i="12"/>
  <c r="AD32" i="12"/>
  <c r="AD34" i="12"/>
  <c r="AD30" i="12"/>
  <c r="AD27" i="12"/>
  <c r="AD23" i="12"/>
  <c r="AD20" i="12"/>
  <c r="AD16" i="12"/>
  <c r="AA49" i="12"/>
  <c r="AA50" i="12"/>
  <c r="AA51" i="12" s="1"/>
  <c r="AA52" i="12"/>
  <c r="AA54" i="12"/>
  <c r="AA55" i="12" s="1"/>
  <c r="AA46" i="12"/>
  <c r="AA44" i="12"/>
  <c r="AA41" i="12"/>
  <c r="Z39" i="12"/>
  <c r="AA39" i="12"/>
  <c r="AA37" i="12"/>
  <c r="AA34" i="12"/>
  <c r="AA32" i="12"/>
  <c r="AA30" i="12"/>
  <c r="AA27" i="12"/>
  <c r="Y25" i="12"/>
  <c r="Z25" i="12"/>
  <c r="AA25" i="12"/>
  <c r="AA23" i="12"/>
  <c r="AA20" i="12"/>
  <c r="AA18" i="12"/>
  <c r="AA16" i="12"/>
  <c r="AA9" i="12"/>
  <c r="Z20" i="12"/>
  <c r="Z27" i="12"/>
  <c r="Z34" i="12"/>
  <c r="Z41" i="12"/>
  <c r="Z48" i="12"/>
  <c r="Z18" i="12"/>
  <c r="Z32" i="12"/>
  <c r="Y46" i="12"/>
  <c r="Z46" i="12"/>
  <c r="Z9" i="12"/>
  <c r="Z16" i="12"/>
  <c r="Z23" i="12"/>
  <c r="Z30" i="12"/>
  <c r="Z37" i="12"/>
  <c r="Z44" i="12"/>
  <c r="Z49" i="12"/>
  <c r="Z50" i="12"/>
  <c r="Z51" i="12"/>
  <c r="Z52" i="12"/>
  <c r="Z53" i="12"/>
  <c r="Z54" i="12"/>
  <c r="Z55" i="12"/>
  <c r="Y48" i="12"/>
  <c r="Y41" i="12"/>
  <c r="Y39" i="12"/>
  <c r="Y34" i="12"/>
  <c r="Y32" i="12"/>
  <c r="Y27" i="12"/>
  <c r="Y20" i="12"/>
  <c r="Y18" i="12"/>
  <c r="Y49" i="12"/>
  <c r="Y50" i="12"/>
  <c r="Y51" i="12"/>
  <c r="Y52" i="12"/>
  <c r="Y53" i="12"/>
  <c r="Y54" i="12"/>
  <c r="Y55" i="12"/>
  <c r="Y44" i="12"/>
  <c r="Y37" i="12"/>
  <c r="Y30" i="12"/>
  <c r="Y23" i="12"/>
  <c r="Y16" i="12"/>
  <c r="Y9" i="12"/>
  <c r="X20" i="12"/>
  <c r="X27" i="12"/>
  <c r="X34" i="12"/>
  <c r="X41" i="12"/>
  <c r="X18" i="12"/>
  <c r="X25" i="12"/>
  <c r="X32" i="12"/>
  <c r="X39" i="12"/>
  <c r="X46" i="12"/>
  <c r="X9" i="12"/>
  <c r="X16" i="12"/>
  <c r="X23" i="12"/>
  <c r="X30" i="12"/>
  <c r="X37" i="12"/>
  <c r="X44" i="12"/>
  <c r="X54" i="12"/>
  <c r="X52" i="12"/>
  <c r="X50" i="12"/>
  <c r="X49" i="12"/>
  <c r="T41" i="12"/>
  <c r="T34" i="12"/>
  <c r="T27" i="12"/>
  <c r="T13" i="12"/>
  <c r="T18" i="12"/>
  <c r="T32" i="12"/>
  <c r="T39" i="12"/>
  <c r="T49" i="12"/>
  <c r="T50" i="12"/>
  <c r="T51" i="12"/>
  <c r="T52" i="12"/>
  <c r="T53" i="12"/>
  <c r="T54" i="12"/>
  <c r="T55" i="12"/>
  <c r="T46" i="12"/>
  <c r="S9" i="12"/>
  <c r="T9" i="12"/>
  <c r="T16" i="12"/>
  <c r="T23" i="12"/>
  <c r="T30" i="12"/>
  <c r="T37" i="12"/>
  <c r="T44" i="12"/>
  <c r="S49" i="12"/>
  <c r="S50" i="12"/>
  <c r="S51" i="12" s="1"/>
  <c r="S52" i="12"/>
  <c r="S54" i="12"/>
  <c r="S55" i="12" s="1"/>
  <c r="S46" i="12"/>
  <c r="S48" i="12"/>
  <c r="S44" i="12"/>
  <c r="S39" i="12"/>
  <c r="S41" i="12"/>
  <c r="S34" i="12"/>
  <c r="S32" i="12"/>
  <c r="Q27" i="12"/>
  <c r="R27" i="12"/>
  <c r="S27" i="12"/>
  <c r="S20" i="12"/>
  <c r="S37" i="12"/>
  <c r="S30" i="12"/>
  <c r="S23" i="12"/>
  <c r="S18" i="12"/>
  <c r="S16" i="12"/>
  <c r="R49" i="12"/>
  <c r="R50" i="12"/>
  <c r="R52" i="12"/>
  <c r="R54" i="12"/>
  <c r="R55" i="12"/>
  <c r="R48" i="12"/>
  <c r="R46" i="12"/>
  <c r="R44" i="12"/>
  <c r="R41" i="12"/>
  <c r="R39" i="12"/>
  <c r="R37" i="12"/>
  <c r="R34" i="12"/>
  <c r="R32" i="12"/>
  <c r="R30" i="12"/>
  <c r="R25" i="12"/>
  <c r="R23" i="12"/>
  <c r="R20" i="12"/>
  <c r="R18" i="12"/>
  <c r="R16" i="12"/>
  <c r="J9" i="12"/>
  <c r="K9" i="12"/>
  <c r="L9" i="12"/>
  <c r="M9" i="12"/>
  <c r="P9" i="12"/>
  <c r="Q9" i="12"/>
  <c r="R9" i="12"/>
  <c r="Q49" i="12"/>
  <c r="Q50" i="12"/>
  <c r="Q51" i="12" s="1"/>
  <c r="Q52" i="12"/>
  <c r="Q53" i="12" s="1"/>
  <c r="Q54" i="12"/>
  <c r="Q46" i="12"/>
  <c r="Q48" i="12"/>
  <c r="Q44" i="12"/>
  <c r="Q39" i="12"/>
  <c r="Q41" i="12"/>
  <c r="Q37" i="12"/>
  <c r="Q32" i="12"/>
  <c r="Q34" i="12"/>
  <c r="Q25" i="12"/>
  <c r="Q20" i="12"/>
  <c r="Q18" i="12"/>
  <c r="Q30" i="12"/>
  <c r="Q23" i="12"/>
  <c r="Q16" i="12"/>
  <c r="P49" i="12"/>
  <c r="P50" i="12"/>
  <c r="P51" i="12" s="1"/>
  <c r="P52" i="12"/>
  <c r="P53" i="12"/>
  <c r="P54" i="12"/>
  <c r="P55" i="12" s="1"/>
  <c r="P46" i="12"/>
  <c r="P48" i="12"/>
  <c r="P44" i="12"/>
  <c r="P39" i="12"/>
  <c r="P41" i="12"/>
  <c r="P37" i="12"/>
  <c r="P34" i="12"/>
  <c r="P32" i="12"/>
  <c r="P30" i="12"/>
  <c r="P27" i="12"/>
  <c r="P25" i="12"/>
  <c r="P23" i="12"/>
  <c r="P20" i="12"/>
  <c r="P18" i="12"/>
  <c r="P16" i="12"/>
  <c r="M48" i="12"/>
  <c r="M41" i="12"/>
  <c r="M34" i="12"/>
  <c r="M27" i="12"/>
  <c r="M20" i="12"/>
  <c r="M18" i="12"/>
  <c r="M25" i="12"/>
  <c r="M32" i="12"/>
  <c r="M39" i="12"/>
  <c r="M46" i="12"/>
  <c r="M49" i="12"/>
  <c r="M50" i="12"/>
  <c r="M51" i="12"/>
  <c r="M52" i="12"/>
  <c r="M53" i="12"/>
  <c r="M54" i="12"/>
  <c r="M55" i="12"/>
  <c r="M44" i="12"/>
  <c r="M37" i="12"/>
  <c r="M30" i="12"/>
  <c r="M23" i="12"/>
  <c r="M16" i="12"/>
  <c r="L49" i="12"/>
  <c r="L50" i="12"/>
  <c r="L52" i="12"/>
  <c r="L54" i="12"/>
  <c r="K48" i="12"/>
  <c r="L48" i="12"/>
  <c r="L46" i="12"/>
  <c r="L44" i="12"/>
  <c r="L41" i="12"/>
  <c r="L39" i="12"/>
  <c r="L37" i="12"/>
  <c r="L34" i="12"/>
  <c r="L32" i="12"/>
  <c r="L30" i="12"/>
  <c r="L27" i="12"/>
  <c r="L25" i="12"/>
  <c r="L23" i="12"/>
  <c r="L20" i="12"/>
  <c r="L18" i="12"/>
  <c r="L16" i="12"/>
  <c r="K49" i="12"/>
  <c r="K50" i="12"/>
  <c r="K51" i="12" s="1"/>
  <c r="K52" i="12"/>
  <c r="K53" i="12" s="1"/>
  <c r="K54" i="12"/>
  <c r="K55" i="12" s="1"/>
  <c r="K46" i="12"/>
  <c r="K44" i="12"/>
  <c r="K41" i="12"/>
  <c r="K39" i="12"/>
  <c r="K37" i="12"/>
  <c r="K34" i="12"/>
  <c r="K32" i="12"/>
  <c r="K30" i="12"/>
  <c r="K27" i="12"/>
  <c r="K25" i="12"/>
  <c r="K23" i="12"/>
  <c r="K20" i="12"/>
  <c r="K18" i="12"/>
  <c r="K16" i="12"/>
  <c r="J49" i="12"/>
  <c r="J50" i="12"/>
  <c r="J51" i="12" s="1"/>
  <c r="J52" i="12"/>
  <c r="J53" i="12" s="1"/>
  <c r="J54" i="12"/>
  <c r="J55" i="12" s="1"/>
  <c r="J48" i="12"/>
  <c r="J46" i="12"/>
  <c r="J44" i="12"/>
  <c r="J41" i="12"/>
  <c r="J39" i="12"/>
  <c r="J37" i="12"/>
  <c r="J34" i="12"/>
  <c r="J32" i="12"/>
  <c r="J30" i="12"/>
  <c r="J27" i="12"/>
  <c r="J25" i="12"/>
  <c r="J23" i="12"/>
  <c r="J20" i="12"/>
  <c r="J18" i="12"/>
  <c r="J16" i="12"/>
  <c r="I49" i="12"/>
  <c r="I50" i="12"/>
  <c r="I51" i="12" s="1"/>
  <c r="I52" i="12"/>
  <c r="I53" i="12"/>
  <c r="I54" i="12"/>
  <c r="I55" i="12"/>
  <c r="I48" i="12"/>
  <c r="I46" i="12"/>
  <c r="I44" i="12"/>
  <c r="I41" i="12"/>
  <c r="I39" i="12"/>
  <c r="I37" i="12"/>
  <c r="I34" i="12"/>
  <c r="I32" i="12"/>
  <c r="I30" i="12"/>
  <c r="I27" i="12"/>
  <c r="I25" i="12"/>
  <c r="I23" i="12"/>
  <c r="I20" i="12"/>
  <c r="I18" i="12"/>
  <c r="I16" i="12"/>
  <c r="D9" i="12"/>
  <c r="E9" i="12"/>
  <c r="F9" i="12"/>
  <c r="I9" i="12"/>
  <c r="F49" i="12"/>
  <c r="F50" i="12"/>
  <c r="F51" i="12" s="1"/>
  <c r="F52" i="12"/>
  <c r="F54" i="12"/>
  <c r="F55" i="12" s="1"/>
  <c r="F48" i="12"/>
  <c r="F46" i="12"/>
  <c r="F44" i="12"/>
  <c r="F41" i="12"/>
  <c r="E39" i="12"/>
  <c r="F39" i="12"/>
  <c r="F37" i="12"/>
  <c r="F34" i="12"/>
  <c r="F32" i="12"/>
  <c r="F30" i="12"/>
  <c r="F27" i="12"/>
  <c r="E27" i="12"/>
  <c r="F25" i="12"/>
  <c r="F23" i="12"/>
  <c r="E20" i="12"/>
  <c r="F20" i="12"/>
  <c r="F18" i="12"/>
  <c r="F16" i="12"/>
  <c r="E34" i="12"/>
  <c r="E41" i="12"/>
  <c r="E48" i="12"/>
  <c r="E18" i="12"/>
  <c r="E25" i="12"/>
  <c r="E32" i="12"/>
  <c r="E46" i="12"/>
  <c r="E16" i="12"/>
  <c r="E23" i="12"/>
  <c r="E30" i="12"/>
  <c r="E37" i="12"/>
  <c r="E44" i="12"/>
  <c r="E49" i="12"/>
  <c r="E50" i="12"/>
  <c r="E51" i="12"/>
  <c r="E52" i="12"/>
  <c r="E53" i="12"/>
  <c r="E54" i="12"/>
  <c r="E55" i="12"/>
  <c r="D49" i="12"/>
  <c r="D50" i="12"/>
  <c r="D51" i="12" s="1"/>
  <c r="D52" i="12"/>
  <c r="D53" i="12" s="1"/>
  <c r="D54" i="12"/>
  <c r="D55" i="12" s="1"/>
  <c r="D48" i="12"/>
  <c r="D46" i="12"/>
  <c r="D44" i="12"/>
  <c r="D41" i="12"/>
  <c r="D39" i="12"/>
  <c r="D37" i="12"/>
  <c r="D34" i="12"/>
  <c r="D32" i="12"/>
  <c r="D30" i="12"/>
  <c r="D27" i="12"/>
  <c r="D25" i="12"/>
  <c r="D20" i="12"/>
  <c r="D23" i="12"/>
  <c r="D18" i="12"/>
  <c r="D16" i="12"/>
  <c r="C54" i="12"/>
  <c r="C52" i="12"/>
  <c r="C50" i="12"/>
  <c r="C49" i="12"/>
  <c r="C48" i="12"/>
  <c r="C46" i="12"/>
  <c r="C44" i="12"/>
  <c r="C41" i="12"/>
  <c r="C39" i="12"/>
  <c r="C37" i="12"/>
  <c r="C34" i="12"/>
  <c r="C32" i="12"/>
  <c r="C30" i="12"/>
  <c r="C27" i="12"/>
  <c r="C25" i="12"/>
  <c r="C23" i="12"/>
  <c r="C20" i="12"/>
  <c r="C18" i="12"/>
  <c r="C16" i="12"/>
  <c r="C13" i="12"/>
  <c r="C11" i="12"/>
  <c r="C9" i="12"/>
  <c r="AA53" i="12" l="1"/>
  <c r="AE53" i="12"/>
  <c r="X51" i="12"/>
  <c r="X53" i="12"/>
  <c r="X55" i="12"/>
  <c r="Q55" i="12"/>
  <c r="R51" i="12"/>
  <c r="S53" i="12"/>
  <c r="R53" i="12"/>
  <c r="F53" i="12"/>
  <c r="L51" i="12"/>
  <c r="L55" i="12"/>
  <c r="L53" i="12"/>
  <c r="C51" i="12"/>
  <c r="C53" i="12"/>
  <c r="C55" i="12"/>
  <c r="AG49" i="11" l="1"/>
  <c r="AG50" i="11"/>
  <c r="AG51" i="11"/>
  <c r="AG52" i="11"/>
  <c r="AG53" i="11"/>
  <c r="AG54" i="11"/>
  <c r="AG55" i="11"/>
  <c r="AG46" i="11"/>
  <c r="AG48" i="11"/>
  <c r="AG44" i="11"/>
  <c r="AG39" i="11"/>
  <c r="AG41" i="11"/>
  <c r="AG37" i="11"/>
  <c r="AG32" i="11"/>
  <c r="AG34" i="11"/>
  <c r="AG30" i="11"/>
  <c r="AG25" i="11"/>
  <c r="AG27" i="11"/>
  <c r="AG23" i="11"/>
  <c r="AG18" i="11"/>
  <c r="AG20" i="11"/>
  <c r="AG16" i="11"/>
  <c r="AG9" i="11"/>
  <c r="AD20" i="11"/>
  <c r="AD27" i="11"/>
  <c r="AD34" i="11"/>
  <c r="AD41" i="11"/>
  <c r="AC41" i="11"/>
  <c r="AD48" i="11"/>
  <c r="AD49" i="11"/>
  <c r="AD50" i="11"/>
  <c r="AD51" i="11"/>
  <c r="AD52" i="11"/>
  <c r="AD53" i="11"/>
  <c r="AD54" i="11"/>
  <c r="AD55" i="11"/>
  <c r="AD18" i="11"/>
  <c r="AD25" i="11"/>
  <c r="AD32" i="11"/>
  <c r="AD39" i="11"/>
  <c r="AD46" i="11"/>
  <c r="AB9" i="11"/>
  <c r="AC9" i="11"/>
  <c r="AD9" i="11"/>
  <c r="AD16" i="11"/>
  <c r="AD23" i="11"/>
  <c r="AD30" i="11"/>
  <c r="AD37" i="11"/>
  <c r="AD44" i="11"/>
  <c r="AC49" i="11"/>
  <c r="AC50" i="11"/>
  <c r="AC51" i="11"/>
  <c r="AC52" i="11"/>
  <c r="AC53" i="11"/>
  <c r="AC54" i="11"/>
  <c r="AC55" i="11"/>
  <c r="AC46" i="11"/>
  <c r="AC48" i="11"/>
  <c r="AC44" i="11"/>
  <c r="AC39" i="11"/>
  <c r="AC37" i="11"/>
  <c r="AC32" i="11"/>
  <c r="AC34" i="11"/>
  <c r="AC30" i="11"/>
  <c r="AC27" i="11"/>
  <c r="AC25" i="11"/>
  <c r="AC23" i="11"/>
  <c r="AC20" i="11"/>
  <c r="AA18" i="11"/>
  <c r="AB18" i="11"/>
  <c r="AC18" i="11"/>
  <c r="AC16" i="11"/>
  <c r="AC11" i="11"/>
  <c r="AB49" i="11"/>
  <c r="AB50" i="11"/>
  <c r="AB51" i="11"/>
  <c r="AB52" i="11"/>
  <c r="AB53" i="11"/>
  <c r="AB54" i="11"/>
  <c r="AB55" i="11"/>
  <c r="AB46" i="11"/>
  <c r="AB48" i="11"/>
  <c r="AB44" i="11"/>
  <c r="AB39" i="11"/>
  <c r="AB41" i="11"/>
  <c r="AB37" i="11"/>
  <c r="AB32" i="11"/>
  <c r="AB34" i="11"/>
  <c r="AB30" i="11"/>
  <c r="AB27" i="11"/>
  <c r="AB25" i="11"/>
  <c r="AB23" i="11"/>
  <c r="AB16" i="11"/>
  <c r="AB20" i="11"/>
  <c r="AB11" i="11"/>
  <c r="AA48" i="11"/>
  <c r="AA41" i="11"/>
  <c r="AA34" i="11"/>
  <c r="AA27" i="11"/>
  <c r="AA20" i="11"/>
  <c r="AA46" i="11"/>
  <c r="AA39" i="11"/>
  <c r="AA32" i="11"/>
  <c r="AA25" i="11"/>
  <c r="AA11" i="11"/>
  <c r="AA44" i="11"/>
  <c r="AA37" i="11"/>
  <c r="AA30" i="11"/>
  <c r="AA23" i="11"/>
  <c r="AA16" i="11"/>
  <c r="AA9" i="11"/>
  <c r="AA49" i="11"/>
  <c r="AA50" i="11"/>
  <c r="AA51" i="11"/>
  <c r="AA52" i="11"/>
  <c r="AA53" i="11"/>
  <c r="AA54" i="11"/>
  <c r="AA55" i="11"/>
  <c r="Z20" i="11"/>
  <c r="Z27" i="11"/>
  <c r="Z34" i="11"/>
  <c r="Z41" i="11"/>
  <c r="Z48" i="11"/>
  <c r="Z18" i="11"/>
  <c r="Z25" i="11"/>
  <c r="Z32" i="11"/>
  <c r="Z39" i="11"/>
  <c r="Z46" i="11"/>
  <c r="Z44" i="11"/>
  <c r="Z37" i="11"/>
  <c r="Z30" i="11"/>
  <c r="Z23" i="11"/>
  <c r="Z16" i="11"/>
  <c r="Z54" i="11"/>
  <c r="Z52" i="11"/>
  <c r="Z50" i="11"/>
  <c r="Z49" i="11"/>
  <c r="W48" i="11"/>
  <c r="W41" i="11"/>
  <c r="W34" i="11"/>
  <c r="W27" i="11"/>
  <c r="W20" i="11"/>
  <c r="W46" i="11"/>
  <c r="W39" i="11"/>
  <c r="W32" i="11"/>
  <c r="W18" i="11"/>
  <c r="W16" i="11"/>
  <c r="W23" i="11"/>
  <c r="W30" i="11"/>
  <c r="W37" i="11"/>
  <c r="W44" i="11"/>
  <c r="W49" i="11"/>
  <c r="W50" i="11"/>
  <c r="W51" i="11"/>
  <c r="W52" i="11"/>
  <c r="W53" i="11"/>
  <c r="W54" i="11"/>
  <c r="W55" i="11"/>
  <c r="V49" i="11"/>
  <c r="V50" i="11"/>
  <c r="V51" i="11"/>
  <c r="V52" i="11"/>
  <c r="V53" i="11"/>
  <c r="V54" i="11"/>
  <c r="V55" i="11"/>
  <c r="V48" i="11"/>
  <c r="V46" i="11"/>
  <c r="V44" i="11"/>
  <c r="V41" i="11"/>
  <c r="V39" i="11"/>
  <c r="V37" i="11"/>
  <c r="V34" i="11"/>
  <c r="V32" i="11"/>
  <c r="V30" i="11"/>
  <c r="V27" i="11"/>
  <c r="T25" i="11"/>
  <c r="U25" i="11"/>
  <c r="V25" i="11"/>
  <c r="V23" i="11"/>
  <c r="V20" i="11"/>
  <c r="V18" i="11"/>
  <c r="V16" i="11"/>
  <c r="V9" i="11"/>
  <c r="U20" i="11"/>
  <c r="U27" i="11"/>
  <c r="U34" i="11"/>
  <c r="U41" i="11"/>
  <c r="T48" i="11"/>
  <c r="U48" i="11"/>
  <c r="U46" i="11"/>
  <c r="T39" i="11"/>
  <c r="U39" i="11"/>
  <c r="U32" i="11"/>
  <c r="U18" i="11"/>
  <c r="U9" i="11"/>
  <c r="U16" i="11"/>
  <c r="U23" i="11"/>
  <c r="U30" i="11"/>
  <c r="U37" i="11"/>
  <c r="U44" i="11"/>
  <c r="U54" i="11"/>
  <c r="U52" i="11"/>
  <c r="U50" i="11"/>
  <c r="U49" i="11"/>
  <c r="T41" i="11"/>
  <c r="T34" i="11"/>
  <c r="T27" i="11"/>
  <c r="T20" i="11"/>
  <c r="T46" i="11"/>
  <c r="T32" i="11"/>
  <c r="T18" i="11"/>
  <c r="T16" i="11"/>
  <c r="T23" i="11"/>
  <c r="T30" i="11"/>
  <c r="T37" i="11"/>
  <c r="T44" i="11"/>
  <c r="T49" i="11"/>
  <c r="T50" i="11"/>
  <c r="T51" i="11"/>
  <c r="T52" i="11"/>
  <c r="T53" i="11"/>
  <c r="T54" i="11"/>
  <c r="T55" i="11"/>
  <c r="S54" i="11"/>
  <c r="S52" i="11"/>
  <c r="S50" i="11"/>
  <c r="S49" i="11"/>
  <c r="S48" i="11"/>
  <c r="S41" i="11"/>
  <c r="S34" i="11"/>
  <c r="S27" i="11"/>
  <c r="S20" i="11"/>
  <c r="S13" i="11"/>
  <c r="S46" i="11"/>
  <c r="S39" i="11"/>
  <c r="S32" i="11"/>
  <c r="S25" i="11"/>
  <c r="S18" i="11"/>
  <c r="S44" i="11"/>
  <c r="S37" i="11"/>
  <c r="S30" i="11"/>
  <c r="S23" i="11"/>
  <c r="S16" i="11"/>
  <c r="S9" i="11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P49" i="11"/>
  <c r="P50" i="11"/>
  <c r="P51" i="11"/>
  <c r="P52" i="11"/>
  <c r="P53" i="11"/>
  <c r="P54" i="11"/>
  <c r="P55" i="11"/>
  <c r="P48" i="11"/>
  <c r="P44" i="11"/>
  <c r="P41" i="11"/>
  <c r="P37" i="11"/>
  <c r="P34" i="11"/>
  <c r="P32" i="11"/>
  <c r="P30" i="11"/>
  <c r="P27" i="11"/>
  <c r="P23" i="11"/>
  <c r="P20" i="11"/>
  <c r="P18" i="11"/>
  <c r="P16" i="11"/>
  <c r="P9" i="11"/>
  <c r="O48" i="11"/>
  <c r="O41" i="11"/>
  <c r="O34" i="11"/>
  <c r="O27" i="11"/>
  <c r="N20" i="11"/>
  <c r="O20" i="11"/>
  <c r="O32" i="11"/>
  <c r="O18" i="11"/>
  <c r="O44" i="11"/>
  <c r="O37" i="11"/>
  <c r="O30" i="11"/>
  <c r="O23" i="11"/>
  <c r="O16" i="11"/>
  <c r="O49" i="11"/>
  <c r="O50" i="11"/>
  <c r="O51" i="11"/>
  <c r="O52" i="11"/>
  <c r="O53" i="11"/>
  <c r="O54" i="11"/>
  <c r="O55" i="11"/>
  <c r="N49" i="11"/>
  <c r="N50" i="11"/>
  <c r="N51" i="11"/>
  <c r="N52" i="11"/>
  <c r="N53" i="11"/>
  <c r="N54" i="11"/>
  <c r="N55" i="11"/>
  <c r="N48" i="11"/>
  <c r="N44" i="11"/>
  <c r="N41" i="11"/>
  <c r="N37" i="11"/>
  <c r="N34" i="11"/>
  <c r="N32" i="11"/>
  <c r="N30" i="11"/>
  <c r="N27" i="11"/>
  <c r="N25" i="11"/>
  <c r="N23" i="11"/>
  <c r="N18" i="11"/>
  <c r="N16" i="11"/>
  <c r="M54" i="11"/>
  <c r="M52" i="11"/>
  <c r="M50" i="11"/>
  <c r="M49" i="11"/>
  <c r="M20" i="11"/>
  <c r="M27" i="11"/>
  <c r="M34" i="11"/>
  <c r="M41" i="11"/>
  <c r="M48" i="11"/>
  <c r="M32" i="11"/>
  <c r="M18" i="11"/>
  <c r="M25" i="11"/>
  <c r="M16" i="11"/>
  <c r="M23" i="11"/>
  <c r="M30" i="11"/>
  <c r="M37" i="11"/>
  <c r="M44" i="11"/>
  <c r="H49" i="11"/>
  <c r="H50" i="11"/>
  <c r="H51" i="11"/>
  <c r="H52" i="11"/>
  <c r="H53" i="11"/>
  <c r="H54" i="11"/>
  <c r="H55" i="11"/>
  <c r="G48" i="11"/>
  <c r="H48" i="11"/>
  <c r="H44" i="11"/>
  <c r="H37" i="11"/>
  <c r="H34" i="11"/>
  <c r="H32" i="11"/>
  <c r="H30" i="11"/>
  <c r="H27" i="11"/>
  <c r="H25" i="11"/>
  <c r="H23" i="11"/>
  <c r="H20" i="11"/>
  <c r="H16" i="11"/>
  <c r="G34" i="11"/>
  <c r="G20" i="11"/>
  <c r="G27" i="11"/>
  <c r="G32" i="11"/>
  <c r="F25" i="11"/>
  <c r="G25" i="11"/>
  <c r="G49" i="11"/>
  <c r="G50" i="11"/>
  <c r="G51" i="11"/>
  <c r="G52" i="11"/>
  <c r="G53" i="11"/>
  <c r="G54" i="11"/>
  <c r="G55" i="11"/>
  <c r="G16" i="11"/>
  <c r="G23" i="11"/>
  <c r="G30" i="11"/>
  <c r="G37" i="11"/>
  <c r="G44" i="11"/>
  <c r="F49" i="11"/>
  <c r="F50" i="11"/>
  <c r="F51" i="11"/>
  <c r="F52" i="11"/>
  <c r="F53" i="11"/>
  <c r="F54" i="11"/>
  <c r="F55" i="11"/>
  <c r="F44" i="11"/>
  <c r="F46" i="11"/>
  <c r="F48" i="11"/>
  <c r="F37" i="11"/>
  <c r="F39" i="11"/>
  <c r="F41" i="11"/>
  <c r="F30" i="11"/>
  <c r="F32" i="11"/>
  <c r="F34" i="11"/>
  <c r="F23" i="11"/>
  <c r="F27" i="11"/>
  <c r="F20" i="11"/>
  <c r="F18" i="11"/>
  <c r="F16" i="11"/>
  <c r="F13" i="11"/>
  <c r="F9" i="11"/>
  <c r="F11" i="11"/>
  <c r="AF49" i="10"/>
  <c r="AF50" i="10"/>
  <c r="AF51" i="10"/>
  <c r="AF52" i="10"/>
  <c r="AF53" i="10"/>
  <c r="AF54" i="10"/>
  <c r="AF55" i="10"/>
  <c r="AF44" i="10"/>
  <c r="AF48" i="10"/>
  <c r="AF37" i="10"/>
  <c r="AF41" i="10"/>
  <c r="AF30" i="10"/>
  <c r="AF32" i="10"/>
  <c r="AF34" i="10"/>
  <c r="AE27" i="10"/>
  <c r="AF27" i="10"/>
  <c r="AF25" i="10"/>
  <c r="AF20" i="10"/>
  <c r="AF23" i="10"/>
  <c r="AF16" i="10"/>
  <c r="E46" i="11"/>
  <c r="E39" i="11"/>
  <c r="E32" i="11"/>
  <c r="E25" i="11"/>
  <c r="E13" i="11"/>
  <c r="E11" i="11"/>
  <c r="E9" i="11"/>
  <c r="E54" i="11"/>
  <c r="E52" i="11"/>
  <c r="E50" i="11"/>
  <c r="E49" i="11"/>
  <c r="E48" i="11"/>
  <c r="E44" i="11"/>
  <c r="E41" i="11"/>
  <c r="E37" i="11"/>
  <c r="E34" i="11"/>
  <c r="E30" i="11"/>
  <c r="E27" i="11"/>
  <c r="E23" i="11"/>
  <c r="E20" i="11"/>
  <c r="E18" i="11"/>
  <c r="E16" i="11"/>
  <c r="AE49" i="10"/>
  <c r="AE50" i="10"/>
  <c r="AE51" i="10"/>
  <c r="AE52" i="10"/>
  <c r="AE53" i="10"/>
  <c r="AE54" i="10"/>
  <c r="AE55" i="10"/>
  <c r="AD20" i="10"/>
  <c r="AE20" i="10"/>
  <c r="AE34" i="10"/>
  <c r="AE41" i="10"/>
  <c r="AE48" i="10"/>
  <c r="AE32" i="10"/>
  <c r="AE16" i="10"/>
  <c r="AE23" i="10"/>
  <c r="AE30" i="10"/>
  <c r="AE37" i="10"/>
  <c r="AE44" i="10"/>
  <c r="AD49" i="10"/>
  <c r="AD50" i="10"/>
  <c r="AD51" i="10"/>
  <c r="AD52" i="10"/>
  <c r="AD53" i="10"/>
  <c r="AD54" i="10"/>
  <c r="AD55" i="10"/>
  <c r="AD27" i="10"/>
  <c r="AD34" i="10"/>
  <c r="AD41" i="10"/>
  <c r="AD48" i="10"/>
  <c r="AD32" i="10"/>
  <c r="AD44" i="10"/>
  <c r="AD37" i="10"/>
  <c r="AD30" i="10"/>
  <c r="AD23" i="10"/>
  <c r="AD16" i="10"/>
  <c r="AC44" i="10"/>
  <c r="AC48" i="10"/>
  <c r="AC37" i="10"/>
  <c r="AC39" i="10"/>
  <c r="AC41" i="10"/>
  <c r="AC30" i="10"/>
  <c r="AC34" i="10"/>
  <c r="AC23" i="10"/>
  <c r="AC27" i="10"/>
  <c r="AC20" i="10"/>
  <c r="AB18" i="10"/>
  <c r="AC18" i="10"/>
  <c r="AC16" i="10"/>
  <c r="AB49" i="10"/>
  <c r="AC49" i="10"/>
  <c r="AB50" i="10"/>
  <c r="AC50" i="10"/>
  <c r="AB51" i="10"/>
  <c r="AC51" i="10"/>
  <c r="AB52" i="10"/>
  <c r="AC52" i="10"/>
  <c r="AB53" i="10"/>
  <c r="AC53" i="10"/>
  <c r="AB54" i="10"/>
  <c r="AC54" i="10"/>
  <c r="AB55" i="10"/>
  <c r="AC55" i="10"/>
  <c r="AB20" i="10"/>
  <c r="AB27" i="10"/>
  <c r="AB34" i="10"/>
  <c r="AB41" i="10"/>
  <c r="AB48" i="10"/>
  <c r="AB39" i="10"/>
  <c r="AB37" i="10"/>
  <c r="AB16" i="10"/>
  <c r="AB23" i="10"/>
  <c r="AB30" i="10"/>
  <c r="AB44" i="10"/>
  <c r="Y49" i="10"/>
  <c r="Y50" i="10"/>
  <c r="Y51" i="10"/>
  <c r="Y52" i="10"/>
  <c r="Y53" i="10"/>
  <c r="Y54" i="10"/>
  <c r="Y55" i="10"/>
  <c r="Y44" i="10"/>
  <c r="Y46" i="10"/>
  <c r="Y48" i="10"/>
  <c r="Y39" i="10"/>
  <c r="Y41" i="10"/>
  <c r="Y37" i="10"/>
  <c r="Y32" i="10"/>
  <c r="Y34" i="10"/>
  <c r="Y30" i="10"/>
  <c r="Y23" i="10"/>
  <c r="Y25" i="10"/>
  <c r="Y27" i="10"/>
  <c r="Y20" i="10"/>
  <c r="Y18" i="10"/>
  <c r="Y16" i="10"/>
  <c r="X9" i="10"/>
  <c r="Y9" i="10"/>
  <c r="X49" i="10"/>
  <c r="X50" i="10"/>
  <c r="X51" i="10"/>
  <c r="X52" i="10"/>
  <c r="X53" i="10"/>
  <c r="X54" i="10"/>
  <c r="X55" i="10"/>
  <c r="X44" i="10"/>
  <c r="X46" i="10"/>
  <c r="X48" i="10"/>
  <c r="X41" i="10"/>
  <c r="U39" i="10"/>
  <c r="V39" i="10"/>
  <c r="W39" i="10"/>
  <c r="X39" i="10"/>
  <c r="X37" i="10"/>
  <c r="X34" i="10"/>
  <c r="U32" i="10"/>
  <c r="V32" i="10"/>
  <c r="W32" i="10"/>
  <c r="X32" i="10"/>
  <c r="X30" i="10"/>
  <c r="W27" i="10"/>
  <c r="X27" i="10"/>
  <c r="X23" i="10"/>
  <c r="X25" i="10"/>
  <c r="X16" i="10"/>
  <c r="X20" i="10"/>
  <c r="W49" i="10"/>
  <c r="W50" i="10"/>
  <c r="W51" i="10"/>
  <c r="W52" i="10"/>
  <c r="W53" i="10"/>
  <c r="W54" i="10"/>
  <c r="W55" i="10"/>
  <c r="W48" i="10"/>
  <c r="W46" i="10"/>
  <c r="W44" i="10"/>
  <c r="W41" i="10"/>
  <c r="W37" i="10"/>
  <c r="W34" i="10"/>
  <c r="W30" i="10"/>
  <c r="W25" i="10"/>
  <c r="W23" i="10"/>
  <c r="W20" i="10"/>
  <c r="W16" i="10"/>
  <c r="W9" i="10"/>
  <c r="V49" i="10"/>
  <c r="V50" i="10"/>
  <c r="V51" i="10"/>
  <c r="V52" i="10"/>
  <c r="V53" i="10"/>
  <c r="V54" i="10"/>
  <c r="V55" i="10"/>
  <c r="V48" i="10"/>
  <c r="V46" i="10"/>
  <c r="V44" i="10"/>
  <c r="V41" i="10"/>
  <c r="V37" i="10"/>
  <c r="V34" i="10"/>
  <c r="V30" i="10"/>
  <c r="V27" i="10"/>
  <c r="V25" i="10"/>
  <c r="V23" i="10"/>
  <c r="V20" i="10"/>
  <c r="V16" i="10"/>
  <c r="V9" i="10"/>
  <c r="U49" i="10"/>
  <c r="U50" i="10"/>
  <c r="U51" i="10"/>
  <c r="U52" i="10"/>
  <c r="U53" i="10"/>
  <c r="U54" i="10"/>
  <c r="U55" i="10"/>
  <c r="U48" i="10"/>
  <c r="O46" i="10"/>
  <c r="P46" i="10"/>
  <c r="Q46" i="10"/>
  <c r="R46" i="10"/>
  <c r="U46" i="10"/>
  <c r="U44" i="10"/>
  <c r="U37" i="10"/>
  <c r="U41" i="10"/>
  <c r="U30" i="10"/>
  <c r="U34" i="10"/>
  <c r="U23" i="10"/>
  <c r="U25" i="10"/>
  <c r="U27" i="10"/>
  <c r="U20" i="10"/>
  <c r="U16" i="10"/>
  <c r="P9" i="10"/>
  <c r="Q9" i="10"/>
  <c r="R9" i="10"/>
  <c r="U9" i="10"/>
  <c r="O9" i="10"/>
  <c r="R49" i="10"/>
  <c r="R50" i="10"/>
  <c r="R51" i="10"/>
  <c r="R52" i="10"/>
  <c r="R53" i="10"/>
  <c r="R54" i="10"/>
  <c r="R55" i="10"/>
  <c r="Q48" i="10"/>
  <c r="R48" i="10"/>
  <c r="R44" i="10"/>
  <c r="Q41" i="10"/>
  <c r="R41" i="10"/>
  <c r="R39" i="10"/>
  <c r="R37" i="10"/>
  <c r="Q34" i="10"/>
  <c r="R34" i="10"/>
  <c r="P32" i="10"/>
  <c r="Q32" i="10"/>
  <c r="R32" i="10"/>
  <c r="R30" i="10"/>
  <c r="Q27" i="10"/>
  <c r="R27" i="10"/>
  <c r="R23" i="10"/>
  <c r="R25" i="10"/>
  <c r="Q20" i="10"/>
  <c r="R20" i="10"/>
  <c r="R16" i="10"/>
  <c r="Q49" i="10"/>
  <c r="Q50" i="10"/>
  <c r="Q51" i="10"/>
  <c r="Q52" i="10"/>
  <c r="Q53" i="10"/>
  <c r="Q54" i="10"/>
  <c r="Q55" i="10"/>
  <c r="Q44" i="10"/>
  <c r="Q39" i="10"/>
  <c r="Q37" i="10"/>
  <c r="Q30" i="10"/>
  <c r="Q25" i="10"/>
  <c r="Q23" i="10"/>
  <c r="Q16" i="10"/>
  <c r="P49" i="10"/>
  <c r="P50" i="10"/>
  <c r="P51" i="10"/>
  <c r="P52" i="10"/>
  <c r="P53" i="10"/>
  <c r="P54" i="10"/>
  <c r="P55" i="10"/>
  <c r="P48" i="10"/>
  <c r="P44" i="10"/>
  <c r="P41" i="10"/>
  <c r="P37" i="10"/>
  <c r="P34" i="10"/>
  <c r="P30" i="10"/>
  <c r="O27" i="10"/>
  <c r="P27" i="10"/>
  <c r="P25" i="10"/>
  <c r="P23" i="10"/>
  <c r="P20" i="10"/>
  <c r="P16" i="10"/>
  <c r="AG52" i="4"/>
  <c r="AH52" i="4"/>
  <c r="AI52" i="4"/>
  <c r="AJ52" i="4"/>
  <c r="AK52" i="4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BC52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AF48" i="4"/>
  <c r="AG48" i="4"/>
  <c r="AH48" i="4"/>
  <c r="AI48" i="4"/>
  <c r="AJ48" i="4"/>
  <c r="AK48" i="4"/>
  <c r="AL48" i="4"/>
  <c r="AM48" i="4"/>
  <c r="AN48" i="4"/>
  <c r="AO48" i="4"/>
  <c r="AP48" i="4"/>
  <c r="AQ48" i="4"/>
  <c r="AR48" i="4"/>
  <c r="AS48" i="4"/>
  <c r="AT48" i="4"/>
  <c r="AU48" i="4"/>
  <c r="AV48" i="4"/>
  <c r="AW48" i="4"/>
  <c r="AX48" i="4"/>
  <c r="AY48" i="4"/>
  <c r="AZ48" i="4"/>
  <c r="BA48" i="4"/>
  <c r="BB48" i="4"/>
  <c r="BC48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BB45" i="4"/>
  <c r="BC45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Y43" i="4"/>
  <c r="AZ43" i="4"/>
  <c r="BA43" i="4"/>
  <c r="BB43" i="4"/>
  <c r="BC43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AI6" i="4"/>
  <c r="AJ6" i="4"/>
  <c r="AK6" i="4"/>
  <c r="AL6" i="4"/>
  <c r="AM6" i="4"/>
  <c r="AN6" i="4"/>
  <c r="AO6" i="4"/>
  <c r="AP6" i="4"/>
  <c r="AE8" i="4"/>
  <c r="Z51" i="11" l="1"/>
  <c r="Z53" i="11"/>
  <c r="Z55" i="11"/>
  <c r="U51" i="11"/>
  <c r="U53" i="11"/>
  <c r="U55" i="11"/>
  <c r="S51" i="11"/>
  <c r="S53" i="11"/>
  <c r="S55" i="11"/>
  <c r="M51" i="11"/>
  <c r="M53" i="11"/>
  <c r="M55" i="11"/>
  <c r="E51" i="11"/>
  <c r="E53" i="11"/>
  <c r="E55" i="11"/>
  <c r="O49" i="10"/>
  <c r="O50" i="10"/>
  <c r="O51" i="10"/>
  <c r="O52" i="10"/>
  <c r="O53" i="10"/>
  <c r="O54" i="10"/>
  <c r="O55" i="10"/>
  <c r="O48" i="10"/>
  <c r="O44" i="10"/>
  <c r="O41" i="10"/>
  <c r="O37" i="10"/>
  <c r="O34" i="10"/>
  <c r="O32" i="10"/>
  <c r="O30" i="10"/>
  <c r="O25" i="10"/>
  <c r="N25" i="10"/>
  <c r="O23" i="10"/>
  <c r="O20" i="10"/>
  <c r="O16" i="10"/>
  <c r="N49" i="10"/>
  <c r="N50" i="10"/>
  <c r="N51" i="10"/>
  <c r="N52" i="10"/>
  <c r="N53" i="10"/>
  <c r="N54" i="10"/>
  <c r="N55" i="10"/>
  <c r="N48" i="10"/>
  <c r="N46" i="10"/>
  <c r="N44" i="10"/>
  <c r="N37" i="10"/>
  <c r="N34" i="10"/>
  <c r="N30" i="10"/>
  <c r="K27" i="10"/>
  <c r="N27" i="10"/>
  <c r="J27" i="10"/>
  <c r="N23" i="10"/>
  <c r="N16" i="10"/>
  <c r="N20" i="10"/>
  <c r="K49" i="10"/>
  <c r="K50" i="10"/>
  <c r="K51" i="10"/>
  <c r="K52" i="10"/>
  <c r="K53" i="10"/>
  <c r="K54" i="10"/>
  <c r="K55" i="10"/>
  <c r="J48" i="10"/>
  <c r="K48" i="10"/>
  <c r="K44" i="10"/>
  <c r="K41" i="10"/>
  <c r="K37" i="10"/>
  <c r="K34" i="10"/>
  <c r="K32" i="10"/>
  <c r="K30" i="10"/>
  <c r="K25" i="10"/>
  <c r="K23" i="10"/>
  <c r="K20" i="10"/>
  <c r="K16" i="10"/>
  <c r="J49" i="10"/>
  <c r="J50" i="10"/>
  <c r="J51" i="10"/>
  <c r="J52" i="10"/>
  <c r="J53" i="10"/>
  <c r="J54" i="10"/>
  <c r="J55" i="10"/>
  <c r="J44" i="10"/>
  <c r="J41" i="10"/>
  <c r="J37" i="10"/>
  <c r="I34" i="10"/>
  <c r="J34" i="10"/>
  <c r="J32" i="10"/>
  <c r="J30" i="10"/>
  <c r="J23" i="10"/>
  <c r="J20" i="10"/>
  <c r="J16" i="10"/>
  <c r="I48" i="10"/>
  <c r="I41" i="10"/>
  <c r="I20" i="10"/>
  <c r="I32" i="10"/>
  <c r="I16" i="10"/>
  <c r="I23" i="10"/>
  <c r="I30" i="10"/>
  <c r="I37" i="10"/>
  <c r="I44" i="10"/>
  <c r="I49" i="10"/>
  <c r="I50" i="10"/>
  <c r="I51" i="10"/>
  <c r="I52" i="10"/>
  <c r="I53" i="10"/>
  <c r="I54" i="10"/>
  <c r="I55" i="10"/>
  <c r="H20" i="10"/>
  <c r="H34" i="10"/>
  <c r="H41" i="10"/>
  <c r="H48" i="10"/>
  <c r="H44" i="10"/>
  <c r="H32" i="10"/>
  <c r="H16" i="10"/>
  <c r="H23" i="10"/>
  <c r="H30" i="10"/>
  <c r="H37" i="10"/>
  <c r="H49" i="10"/>
  <c r="H50" i="10"/>
  <c r="H51" i="10"/>
  <c r="H52" i="10"/>
  <c r="H53" i="10"/>
  <c r="H54" i="10"/>
  <c r="H55" i="10"/>
  <c r="G49" i="10"/>
  <c r="G50" i="10"/>
  <c r="G51" i="10"/>
  <c r="G52" i="10"/>
  <c r="G53" i="10"/>
  <c r="G54" i="10"/>
  <c r="G55" i="10"/>
  <c r="G48" i="10"/>
  <c r="G44" i="10"/>
  <c r="G41" i="10"/>
  <c r="G37" i="10"/>
  <c r="G34" i="10"/>
  <c r="G30" i="10"/>
  <c r="G27" i="10"/>
  <c r="G23" i="10"/>
  <c r="G20" i="10"/>
  <c r="G18" i="10"/>
  <c r="G16" i="10"/>
  <c r="C49" i="10"/>
  <c r="C54" i="10"/>
  <c r="C52" i="10"/>
  <c r="C50" i="10"/>
  <c r="C51" i="10" l="1"/>
  <c r="C53" i="10"/>
  <c r="C55" i="10"/>
  <c r="C44" i="10" l="1"/>
  <c r="C41" i="10"/>
  <c r="C37" i="10"/>
  <c r="C34" i="10"/>
  <c r="C32" i="10"/>
  <c r="C30" i="10"/>
  <c r="C23" i="10"/>
  <c r="C20" i="10"/>
  <c r="C18" i="10"/>
  <c r="C16" i="10"/>
  <c r="AG48" i="9"/>
  <c r="AG41" i="9"/>
  <c r="AG34" i="9"/>
  <c r="AG27" i="9"/>
  <c r="AG39" i="9"/>
  <c r="AG16" i="9"/>
  <c r="AG23" i="9"/>
  <c r="AG30" i="9"/>
  <c r="AG37" i="9"/>
  <c r="AG44" i="9"/>
  <c r="AG49" i="9"/>
  <c r="AG50" i="9"/>
  <c r="AG51" i="9"/>
  <c r="AG52" i="9"/>
  <c r="AG53" i="9"/>
  <c r="AG54" i="9"/>
  <c r="AG55" i="9"/>
  <c r="AF49" i="9"/>
  <c r="AF50" i="9"/>
  <c r="AF51" i="9"/>
  <c r="AF52" i="9"/>
  <c r="AF53" i="9"/>
  <c r="AF54" i="9"/>
  <c r="AF55" i="9"/>
  <c r="AF48" i="9"/>
  <c r="AF44" i="9"/>
  <c r="AF37" i="9"/>
  <c r="AF41" i="9"/>
  <c r="AF34" i="9"/>
  <c r="AF32" i="9"/>
  <c r="AF30" i="9"/>
  <c r="AF23" i="9"/>
  <c r="AF25" i="9"/>
  <c r="AF27" i="9"/>
  <c r="AF20" i="9"/>
  <c r="AF16" i="9"/>
  <c r="AF18" i="9"/>
  <c r="AF9" i="9"/>
  <c r="AE49" i="9"/>
  <c r="AE50" i="9"/>
  <c r="AE51" i="9"/>
  <c r="AE52" i="9"/>
  <c r="AE53" i="9"/>
  <c r="AE54" i="9"/>
  <c r="AE55" i="9"/>
  <c r="AE44" i="9"/>
  <c r="AE37" i="9"/>
  <c r="AE41" i="9"/>
  <c r="AE30" i="9"/>
  <c r="AE34" i="9"/>
  <c r="AB27" i="9"/>
  <c r="AE27" i="9"/>
  <c r="AE25" i="9"/>
  <c r="AE23" i="9"/>
  <c r="AE20" i="9"/>
  <c r="AE16" i="9"/>
  <c r="AE18" i="9"/>
  <c r="AE9" i="9"/>
  <c r="AB49" i="9"/>
  <c r="AB50" i="9"/>
  <c r="AB51" i="9"/>
  <c r="AB52" i="9"/>
  <c r="AB53" i="9"/>
  <c r="AB54" i="9"/>
  <c r="AB55" i="9"/>
  <c r="AB48" i="9"/>
  <c r="AB44" i="9"/>
  <c r="AB41" i="9"/>
  <c r="AB37" i="9"/>
  <c r="AB34" i="9"/>
  <c r="AB30" i="9"/>
  <c r="AA25" i="9"/>
  <c r="AB25" i="9"/>
  <c r="AB23" i="9"/>
  <c r="AA20" i="9"/>
  <c r="AB20" i="9"/>
  <c r="AB18" i="9"/>
  <c r="AB16" i="9"/>
  <c r="AB9" i="9"/>
  <c r="AA49" i="9"/>
  <c r="AA50" i="9"/>
  <c r="AA51" i="9"/>
  <c r="AA52" i="9"/>
  <c r="AA53" i="9"/>
  <c r="AA54" i="9"/>
  <c r="AA55" i="9"/>
  <c r="AA48" i="9"/>
  <c r="AA44" i="9"/>
  <c r="AA41" i="9"/>
  <c r="AA37" i="9"/>
  <c r="AA34" i="9"/>
  <c r="AA30" i="9"/>
  <c r="AA9" i="9"/>
  <c r="AA27" i="9"/>
  <c r="AA23" i="9"/>
  <c r="AA16" i="9"/>
  <c r="Z20" i="9"/>
  <c r="Z27" i="9"/>
  <c r="Z34" i="9"/>
  <c r="Z41" i="9"/>
  <c r="Z48" i="9"/>
  <c r="Z32" i="9"/>
  <c r="Z25" i="9"/>
  <c r="Z44" i="9"/>
  <c r="Z37" i="9"/>
  <c r="Z30" i="9"/>
  <c r="Z23" i="9"/>
  <c r="Z16" i="9"/>
  <c r="Y9" i="9"/>
  <c r="Z9" i="9"/>
  <c r="Z49" i="9"/>
  <c r="Z50" i="9"/>
  <c r="Z51" i="9"/>
  <c r="Z52" i="9"/>
  <c r="Z53" i="9"/>
  <c r="Z54" i="9"/>
  <c r="Z55" i="9"/>
  <c r="Y48" i="9"/>
  <c r="Y41" i="9"/>
  <c r="Y34" i="9"/>
  <c r="Y20" i="9"/>
  <c r="Y44" i="9"/>
  <c r="Y37" i="9"/>
  <c r="Y30" i="9"/>
  <c r="Y23" i="9"/>
  <c r="Y16" i="9"/>
  <c r="Y49" i="9"/>
  <c r="Y50" i="9"/>
  <c r="Y51" i="9"/>
  <c r="Y52" i="9"/>
  <c r="Y53" i="9"/>
  <c r="Y54" i="9"/>
  <c r="Y55" i="9"/>
  <c r="X49" i="9"/>
  <c r="X50" i="9"/>
  <c r="X51" i="9"/>
  <c r="X52" i="9"/>
  <c r="X53" i="9"/>
  <c r="X54" i="9"/>
  <c r="X55" i="9"/>
  <c r="T48" i="9"/>
  <c r="U48" i="9"/>
  <c r="X48" i="9"/>
  <c r="X44" i="9"/>
  <c r="U41" i="9"/>
  <c r="X41" i="9"/>
  <c r="X37" i="9"/>
  <c r="X30" i="9"/>
  <c r="X34" i="9"/>
  <c r="X23" i="9"/>
  <c r="X16" i="9"/>
  <c r="X20" i="9"/>
  <c r="X9" i="9"/>
  <c r="U49" i="9"/>
  <c r="U50" i="9"/>
  <c r="U51" i="9"/>
  <c r="U52" i="9"/>
  <c r="U53" i="9"/>
  <c r="U54" i="9"/>
  <c r="U55" i="9"/>
  <c r="U44" i="9"/>
  <c r="U37" i="9"/>
  <c r="U34" i="9"/>
  <c r="U30" i="9"/>
  <c r="U23" i="9"/>
  <c r="U20" i="9"/>
  <c r="U16" i="9"/>
  <c r="U9" i="9"/>
  <c r="T49" i="9"/>
  <c r="T50" i="9"/>
  <c r="T51" i="9"/>
  <c r="T52" i="9"/>
  <c r="T53" i="9"/>
  <c r="T54" i="9"/>
  <c r="T55" i="9"/>
  <c r="T46" i="9"/>
  <c r="T44" i="9"/>
  <c r="S41" i="9"/>
  <c r="T41" i="9"/>
  <c r="T39" i="9"/>
  <c r="T37" i="9"/>
  <c r="T34" i="9"/>
  <c r="T30" i="9"/>
  <c r="T32" i="9"/>
  <c r="T23" i="9"/>
  <c r="T20" i="9"/>
  <c r="T16" i="9"/>
  <c r="T9" i="9"/>
  <c r="S48" i="9"/>
  <c r="S34" i="9"/>
  <c r="S20" i="9"/>
  <c r="S39" i="9"/>
  <c r="S32" i="9"/>
  <c r="S18" i="9"/>
  <c r="S16" i="9"/>
  <c r="S23" i="9"/>
  <c r="S30" i="9"/>
  <c r="S37" i="9"/>
  <c r="S44" i="9"/>
  <c r="S49" i="9"/>
  <c r="S50" i="9"/>
  <c r="S51" i="9"/>
  <c r="S52" i="9"/>
  <c r="S53" i="9"/>
  <c r="S54" i="9"/>
  <c r="S55" i="9"/>
  <c r="R54" i="9"/>
  <c r="R52" i="9"/>
  <c r="R50" i="9"/>
  <c r="R49" i="9"/>
  <c r="R48" i="9"/>
  <c r="R41" i="9"/>
  <c r="R34" i="9"/>
  <c r="R27" i="9"/>
  <c r="R20" i="9"/>
  <c r="R39" i="9"/>
  <c r="R32" i="9"/>
  <c r="R44" i="9"/>
  <c r="R37" i="9"/>
  <c r="R30" i="9"/>
  <c r="R23" i="9"/>
  <c r="R16" i="9"/>
  <c r="R9" i="9"/>
  <c r="N49" i="9"/>
  <c r="N50" i="9"/>
  <c r="N51" i="9"/>
  <c r="N52" i="9"/>
  <c r="N53" i="9"/>
  <c r="N54" i="9"/>
  <c r="N55" i="9"/>
  <c r="N41" i="9"/>
  <c r="N20" i="9"/>
  <c r="M32" i="9"/>
  <c r="N32" i="9"/>
  <c r="N9" i="9"/>
  <c r="N16" i="9"/>
  <c r="N23" i="9"/>
  <c r="N30" i="9"/>
  <c r="N37" i="9"/>
  <c r="N44" i="9"/>
  <c r="K20" i="9"/>
  <c r="L20" i="9"/>
  <c r="M20" i="9"/>
  <c r="M27" i="9"/>
  <c r="M41" i="9"/>
  <c r="M48" i="9"/>
  <c r="K9" i="9"/>
  <c r="L9" i="9"/>
  <c r="M9" i="9"/>
  <c r="M16" i="9"/>
  <c r="M23" i="9"/>
  <c r="M30" i="9"/>
  <c r="M37" i="9"/>
  <c r="M44" i="9"/>
  <c r="M49" i="9"/>
  <c r="M50" i="9"/>
  <c r="M51" i="9"/>
  <c r="M52" i="9"/>
  <c r="M53" i="9"/>
  <c r="M54" i="9"/>
  <c r="M55" i="9"/>
  <c r="L48" i="9"/>
  <c r="L41" i="9"/>
  <c r="L27" i="9"/>
  <c r="L32" i="9"/>
  <c r="L18" i="9"/>
  <c r="L44" i="9"/>
  <c r="L37" i="9"/>
  <c r="L30" i="9"/>
  <c r="L23" i="9"/>
  <c r="K16" i="9"/>
  <c r="L16" i="9"/>
  <c r="L49" i="9"/>
  <c r="L50" i="9"/>
  <c r="L51" i="9"/>
  <c r="L52" i="9"/>
  <c r="L53" i="9"/>
  <c r="L54" i="9"/>
  <c r="L55" i="9"/>
  <c r="K27" i="9"/>
  <c r="K41" i="9"/>
  <c r="K48" i="9"/>
  <c r="K32" i="9"/>
  <c r="K39" i="9"/>
  <c r="K44" i="9"/>
  <c r="K37" i="9"/>
  <c r="K30" i="9"/>
  <c r="K23" i="9"/>
  <c r="K49" i="9"/>
  <c r="K50" i="9"/>
  <c r="K51" i="9"/>
  <c r="K52" i="9"/>
  <c r="K53" i="9"/>
  <c r="K54" i="9"/>
  <c r="K55" i="9"/>
  <c r="J20" i="9"/>
  <c r="J41" i="9"/>
  <c r="J48" i="9"/>
  <c r="J32" i="9"/>
  <c r="J25" i="9"/>
  <c r="J44" i="9"/>
  <c r="J37" i="9"/>
  <c r="J30" i="9"/>
  <c r="J23" i="9"/>
  <c r="J16" i="9"/>
  <c r="J9" i="9"/>
  <c r="J54" i="9"/>
  <c r="J52" i="9"/>
  <c r="J50" i="9"/>
  <c r="J49" i="9"/>
  <c r="G20" i="9"/>
  <c r="G27" i="9"/>
  <c r="G34" i="9"/>
  <c r="G41" i="9"/>
  <c r="F48" i="9"/>
  <c r="G48" i="9"/>
  <c r="G49" i="9"/>
  <c r="G50" i="9"/>
  <c r="G51" i="9"/>
  <c r="G52" i="9"/>
  <c r="G53" i="9"/>
  <c r="G54" i="9"/>
  <c r="G55" i="9"/>
  <c r="E39" i="9"/>
  <c r="F39" i="9"/>
  <c r="G39" i="9"/>
  <c r="F32" i="9"/>
  <c r="G32" i="9"/>
  <c r="E9" i="9"/>
  <c r="F9" i="9"/>
  <c r="G9" i="9"/>
  <c r="G16" i="9"/>
  <c r="G23" i="9"/>
  <c r="G30" i="9"/>
  <c r="G37" i="9"/>
  <c r="G44" i="9"/>
  <c r="F41" i="9"/>
  <c r="F34" i="9"/>
  <c r="F27" i="9"/>
  <c r="D20" i="9"/>
  <c r="E20" i="9"/>
  <c r="F20" i="9"/>
  <c r="F16" i="9"/>
  <c r="F23" i="9"/>
  <c r="F30" i="9"/>
  <c r="F37" i="9"/>
  <c r="F44" i="9"/>
  <c r="F49" i="9"/>
  <c r="F50" i="9"/>
  <c r="F51" i="9"/>
  <c r="F52" i="9"/>
  <c r="F53" i="9"/>
  <c r="F54" i="9"/>
  <c r="F55" i="9"/>
  <c r="E48" i="9"/>
  <c r="E41" i="9"/>
  <c r="E34" i="9"/>
  <c r="E27" i="9"/>
  <c r="E32" i="9"/>
  <c r="E44" i="9"/>
  <c r="E37" i="9"/>
  <c r="E30" i="9"/>
  <c r="E23" i="9"/>
  <c r="E16" i="9"/>
  <c r="E49" i="9"/>
  <c r="E50" i="9"/>
  <c r="E51" i="9"/>
  <c r="E52" i="9"/>
  <c r="E53" i="9"/>
  <c r="E54" i="9"/>
  <c r="E55" i="9"/>
  <c r="D41" i="9"/>
  <c r="D34" i="9"/>
  <c r="D39" i="9"/>
  <c r="D32" i="9"/>
  <c r="D25" i="9"/>
  <c r="D18" i="9"/>
  <c r="D9" i="9"/>
  <c r="D16" i="9"/>
  <c r="D23" i="9"/>
  <c r="D30" i="9"/>
  <c r="D37" i="9"/>
  <c r="D44" i="9"/>
  <c r="D49" i="9"/>
  <c r="D50" i="9"/>
  <c r="D51" i="9"/>
  <c r="D52" i="9"/>
  <c r="D53" i="9"/>
  <c r="D54" i="9"/>
  <c r="D55" i="9"/>
  <c r="C49" i="9"/>
  <c r="C54" i="9"/>
  <c r="C52" i="9"/>
  <c r="C50" i="9"/>
  <c r="C41" i="9"/>
  <c r="C34" i="9"/>
  <c r="C20" i="9"/>
  <c r="C18" i="9"/>
  <c r="C16" i="9"/>
  <c r="C23" i="9"/>
  <c r="C30" i="9"/>
  <c r="C37" i="9"/>
  <c r="C44" i="9"/>
  <c r="AE16" i="8"/>
  <c r="AB18" i="8"/>
  <c r="AC18" i="8"/>
  <c r="AD18" i="8"/>
  <c r="AE18" i="8"/>
  <c r="AE20" i="8"/>
  <c r="AE23" i="8"/>
  <c r="AE25" i="8"/>
  <c r="AE27" i="8"/>
  <c r="AE30" i="8"/>
  <c r="AE32" i="8"/>
  <c r="AE34" i="8"/>
  <c r="AE37" i="8"/>
  <c r="AE39" i="8"/>
  <c r="AC41" i="8"/>
  <c r="AD41" i="8"/>
  <c r="AE41" i="8"/>
  <c r="AD44" i="8"/>
  <c r="AE44" i="8"/>
  <c r="AC46" i="8"/>
  <c r="AD46" i="8"/>
  <c r="AE46" i="8"/>
  <c r="AE48" i="8"/>
  <c r="AE49" i="8"/>
  <c r="AE50" i="8"/>
  <c r="AE51" i="8"/>
  <c r="AE52" i="8"/>
  <c r="AE53" i="8"/>
  <c r="AE54" i="8"/>
  <c r="AE55" i="8"/>
  <c r="AD49" i="8"/>
  <c r="AD50" i="8"/>
  <c r="AD51" i="8"/>
  <c r="AD52" i="8"/>
  <c r="AD53" i="8"/>
  <c r="AD54" i="8"/>
  <c r="AD55" i="8"/>
  <c r="AB48" i="8"/>
  <c r="AC48" i="8"/>
  <c r="AD48" i="8"/>
  <c r="AD37" i="8"/>
  <c r="AD34" i="8"/>
  <c r="AD32" i="8"/>
  <c r="AD30" i="8"/>
  <c r="AD27" i="8"/>
  <c r="AD23" i="8"/>
  <c r="AD20" i="8"/>
  <c r="AD16" i="8"/>
  <c r="AC34" i="8"/>
  <c r="AC27" i="8"/>
  <c r="AC20" i="8"/>
  <c r="AC32" i="8"/>
  <c r="AC16" i="8"/>
  <c r="AC23" i="8"/>
  <c r="AC30" i="8"/>
  <c r="AC37" i="8"/>
  <c r="AC44" i="8"/>
  <c r="AC49" i="8"/>
  <c r="AC50" i="8"/>
  <c r="AC51" i="8"/>
  <c r="AC52" i="8"/>
  <c r="AC53" i="8"/>
  <c r="AC54" i="8"/>
  <c r="AC55" i="8"/>
  <c r="AB20" i="8"/>
  <c r="AB27" i="8"/>
  <c r="AB34" i="8"/>
  <c r="AB41" i="8"/>
  <c r="AB46" i="8"/>
  <c r="AB9" i="8"/>
  <c r="AB16" i="8"/>
  <c r="AB23" i="8"/>
  <c r="AB30" i="8"/>
  <c r="AB37" i="8"/>
  <c r="AB44" i="8"/>
  <c r="AB49" i="8"/>
  <c r="AB50" i="8"/>
  <c r="AB51" i="8"/>
  <c r="AB52" i="8"/>
  <c r="AB53" i="8"/>
  <c r="AB54" i="8"/>
  <c r="AB55" i="8"/>
  <c r="AA48" i="8"/>
  <c r="AA41" i="8"/>
  <c r="AA34" i="8"/>
  <c r="AA27" i="8"/>
  <c r="AA20" i="8"/>
  <c r="AA54" i="8"/>
  <c r="AA52" i="8"/>
  <c r="AA50" i="8"/>
  <c r="AA49" i="8"/>
  <c r="AA46" i="8"/>
  <c r="AA18" i="8"/>
  <c r="AA16" i="8"/>
  <c r="AA23" i="8"/>
  <c r="AA30" i="8"/>
  <c r="AA37" i="8"/>
  <c r="AA44" i="8"/>
  <c r="X48" i="8"/>
  <c r="X41" i="8"/>
  <c r="X34" i="8"/>
  <c r="W32" i="8"/>
  <c r="X32" i="8"/>
  <c r="X18" i="8"/>
  <c r="X16" i="8"/>
  <c r="X23" i="8"/>
  <c r="X30" i="8"/>
  <c r="X37" i="8"/>
  <c r="X44" i="8"/>
  <c r="X49" i="8"/>
  <c r="X50" i="8"/>
  <c r="X51" i="8"/>
  <c r="X52" i="8"/>
  <c r="X53" i="8"/>
  <c r="X54" i="8"/>
  <c r="X55" i="8"/>
  <c r="W20" i="8"/>
  <c r="U27" i="8"/>
  <c r="V27" i="8"/>
  <c r="W27" i="8"/>
  <c r="W34" i="8"/>
  <c r="W41" i="8"/>
  <c r="W48" i="8"/>
  <c r="U18" i="8"/>
  <c r="V18" i="8"/>
  <c r="W18" i="8"/>
  <c r="W16" i="8"/>
  <c r="W23" i="8"/>
  <c r="W30" i="8"/>
  <c r="W37" i="8"/>
  <c r="W44" i="8"/>
  <c r="W49" i="8"/>
  <c r="W50" i="8"/>
  <c r="W51" i="8"/>
  <c r="W52" i="8"/>
  <c r="W53" i="8"/>
  <c r="W54" i="8"/>
  <c r="W55" i="8"/>
  <c r="V49" i="8"/>
  <c r="V50" i="8"/>
  <c r="V51" i="8"/>
  <c r="V52" i="8"/>
  <c r="V53" i="8"/>
  <c r="V54" i="8"/>
  <c r="V55" i="8"/>
  <c r="V48" i="8"/>
  <c r="V44" i="8"/>
  <c r="U41" i="8"/>
  <c r="V41" i="8"/>
  <c r="V37" i="8"/>
  <c r="V34" i="8"/>
  <c r="V32" i="8"/>
  <c r="V30" i="8"/>
  <c r="V23" i="8"/>
  <c r="U20" i="8"/>
  <c r="V20" i="8"/>
  <c r="V16" i="8"/>
  <c r="U48" i="8"/>
  <c r="U34" i="8"/>
  <c r="U32" i="8"/>
  <c r="U16" i="8"/>
  <c r="U23" i="8"/>
  <c r="U30" i="8"/>
  <c r="U37" i="8"/>
  <c r="U44" i="8"/>
  <c r="U49" i="8"/>
  <c r="U50" i="8"/>
  <c r="U51" i="8"/>
  <c r="U52" i="8"/>
  <c r="U53" i="8"/>
  <c r="U54" i="8"/>
  <c r="U55" i="8"/>
  <c r="T54" i="8"/>
  <c r="T49" i="8"/>
  <c r="T50" i="8"/>
  <c r="T51" i="8"/>
  <c r="T52" i="8"/>
  <c r="T53" i="8"/>
  <c r="T55" i="8"/>
  <c r="T44" i="8"/>
  <c r="T48" i="8"/>
  <c r="T41" i="8"/>
  <c r="T39" i="8"/>
  <c r="T37" i="8"/>
  <c r="T32" i="8"/>
  <c r="T34" i="8"/>
  <c r="T30" i="8"/>
  <c r="T27" i="8"/>
  <c r="T23" i="8"/>
  <c r="T18" i="8"/>
  <c r="T20" i="8"/>
  <c r="T16" i="8"/>
  <c r="T9" i="8"/>
  <c r="Q48" i="8"/>
  <c r="Q41" i="8"/>
  <c r="Q34" i="8"/>
  <c r="P20" i="8"/>
  <c r="Q20" i="8"/>
  <c r="Q32" i="8"/>
  <c r="Q18" i="8"/>
  <c r="Q9" i="8"/>
  <c r="Q16" i="8"/>
  <c r="Q23" i="8"/>
  <c r="Q30" i="8"/>
  <c r="Q37" i="8"/>
  <c r="Q44" i="8"/>
  <c r="Q49" i="8"/>
  <c r="Q50" i="8"/>
  <c r="Q51" i="8"/>
  <c r="Q52" i="8"/>
  <c r="Q53" i="8"/>
  <c r="Q54" i="8"/>
  <c r="Q55" i="8"/>
  <c r="P49" i="8"/>
  <c r="P50" i="8"/>
  <c r="P51" i="8"/>
  <c r="P52" i="8"/>
  <c r="P53" i="8"/>
  <c r="P54" i="8"/>
  <c r="P55" i="8"/>
  <c r="P48" i="8"/>
  <c r="P41" i="8"/>
  <c r="P34" i="8"/>
  <c r="P32" i="8"/>
  <c r="P16" i="8"/>
  <c r="P23" i="8"/>
  <c r="P30" i="8"/>
  <c r="P37" i="8"/>
  <c r="P44" i="8"/>
  <c r="P9" i="8"/>
  <c r="O49" i="8"/>
  <c r="O50" i="8"/>
  <c r="O51" i="8"/>
  <c r="O52" i="8"/>
  <c r="O53" i="8"/>
  <c r="O54" i="8"/>
  <c r="O55" i="8"/>
  <c r="O44" i="8"/>
  <c r="O41" i="8"/>
  <c r="O37" i="8"/>
  <c r="O34" i="8"/>
  <c r="O32" i="8"/>
  <c r="O30" i="8"/>
  <c r="N27" i="8"/>
  <c r="O27" i="8"/>
  <c r="O23" i="8"/>
  <c r="O16" i="8"/>
  <c r="O18" i="8"/>
  <c r="O20" i="8"/>
  <c r="O13" i="8"/>
  <c r="O9" i="8"/>
  <c r="N48" i="8"/>
  <c r="N41" i="8"/>
  <c r="N34" i="8"/>
  <c r="N20" i="8"/>
  <c r="N13" i="8"/>
  <c r="N39" i="8"/>
  <c r="N18" i="8"/>
  <c r="N16" i="8"/>
  <c r="N23" i="8"/>
  <c r="N30" i="8"/>
  <c r="N37" i="8"/>
  <c r="N44" i="8"/>
  <c r="N49" i="8"/>
  <c r="N50" i="8"/>
  <c r="N51" i="8"/>
  <c r="N52" i="8"/>
  <c r="N53" i="8"/>
  <c r="N54" i="8"/>
  <c r="N55" i="8"/>
  <c r="M49" i="8"/>
  <c r="M50" i="8"/>
  <c r="M51" i="8"/>
  <c r="M52" i="8"/>
  <c r="M53" i="8"/>
  <c r="M54" i="8"/>
  <c r="M55" i="8"/>
  <c r="M44" i="8"/>
  <c r="M41" i="8"/>
  <c r="M37" i="8"/>
  <c r="M34" i="8"/>
  <c r="M30" i="8"/>
  <c r="M27" i="8"/>
  <c r="M23" i="8"/>
  <c r="M20" i="8"/>
  <c r="M16" i="8"/>
  <c r="J49" i="8"/>
  <c r="J50" i="8"/>
  <c r="J51" i="8"/>
  <c r="J52" i="8"/>
  <c r="J53" i="8"/>
  <c r="J54" i="8"/>
  <c r="J55" i="8"/>
  <c r="J48" i="8"/>
  <c r="J44" i="8"/>
  <c r="J41" i="8"/>
  <c r="J39" i="8"/>
  <c r="J37" i="8"/>
  <c r="J34" i="8"/>
  <c r="J30" i="8"/>
  <c r="I27" i="8"/>
  <c r="J27" i="8"/>
  <c r="J23" i="8"/>
  <c r="J20" i="8"/>
  <c r="J16" i="8"/>
  <c r="G9" i="8"/>
  <c r="H9" i="8"/>
  <c r="I9" i="8"/>
  <c r="J9" i="8"/>
  <c r="I49" i="8"/>
  <c r="I50" i="8"/>
  <c r="I51" i="8"/>
  <c r="I52" i="8"/>
  <c r="I53" i="8"/>
  <c r="I54" i="8"/>
  <c r="I55" i="8"/>
  <c r="H48" i="8"/>
  <c r="I48" i="8"/>
  <c r="I44" i="8"/>
  <c r="I41" i="8"/>
  <c r="I39" i="8"/>
  <c r="I37" i="8"/>
  <c r="I34" i="8"/>
  <c r="H32" i="8"/>
  <c r="I32" i="8"/>
  <c r="I30" i="8"/>
  <c r="I23" i="8"/>
  <c r="I20" i="8"/>
  <c r="I16" i="8"/>
  <c r="H49" i="8"/>
  <c r="H50" i="8"/>
  <c r="H51" i="8"/>
  <c r="H52" i="8"/>
  <c r="H53" i="8"/>
  <c r="H54" i="8"/>
  <c r="H55" i="8"/>
  <c r="H44" i="8"/>
  <c r="G41" i="8"/>
  <c r="H41" i="8"/>
  <c r="G39" i="8"/>
  <c r="H39" i="8"/>
  <c r="H37" i="8"/>
  <c r="H34" i="8"/>
  <c r="H30" i="8"/>
  <c r="H27" i="8"/>
  <c r="G25" i="8"/>
  <c r="H25" i="8"/>
  <c r="H23" i="8"/>
  <c r="H20" i="8"/>
  <c r="G18" i="8"/>
  <c r="H18" i="8"/>
  <c r="H16" i="8"/>
  <c r="G49" i="8"/>
  <c r="G50" i="8"/>
  <c r="G51" i="8"/>
  <c r="G52" i="8"/>
  <c r="G53" i="8"/>
  <c r="G54" i="8"/>
  <c r="G55" i="8"/>
  <c r="G48" i="8"/>
  <c r="G46" i="8"/>
  <c r="G44" i="8"/>
  <c r="G37" i="8"/>
  <c r="G34" i="8"/>
  <c r="G32" i="8"/>
  <c r="G30" i="8"/>
  <c r="G27" i="8"/>
  <c r="G23" i="8"/>
  <c r="G20" i="8"/>
  <c r="G16" i="8"/>
  <c r="F49" i="8"/>
  <c r="F50" i="8"/>
  <c r="F51" i="8"/>
  <c r="F52" i="8"/>
  <c r="F53" i="8"/>
  <c r="F54" i="8"/>
  <c r="F55" i="8"/>
  <c r="F48" i="8"/>
  <c r="F44" i="8"/>
  <c r="F41" i="8"/>
  <c r="F39" i="8"/>
  <c r="F37" i="8"/>
  <c r="F34" i="8"/>
  <c r="F30" i="8"/>
  <c r="F27" i="8"/>
  <c r="F25" i="8"/>
  <c r="F23" i="8"/>
  <c r="F20" i="8"/>
  <c r="F18" i="8"/>
  <c r="F16" i="8"/>
  <c r="F9" i="8"/>
  <c r="C54" i="8"/>
  <c r="C52" i="8"/>
  <c r="C50" i="8"/>
  <c r="C49" i="8"/>
  <c r="C48" i="8"/>
  <c r="C34" i="8"/>
  <c r="C39" i="8"/>
  <c r="C18" i="8"/>
  <c r="C44" i="8"/>
  <c r="C37" i="8"/>
  <c r="C30" i="8"/>
  <c r="C23" i="8"/>
  <c r="C16" i="8"/>
  <c r="AF49" i="7"/>
  <c r="AF50" i="7"/>
  <c r="AF51" i="7"/>
  <c r="AF52" i="7"/>
  <c r="AF53" i="7"/>
  <c r="AF54" i="7"/>
  <c r="AF55" i="7"/>
  <c r="AF46" i="7"/>
  <c r="AF44" i="7"/>
  <c r="AF41" i="7"/>
  <c r="AE39" i="7"/>
  <c r="AF39" i="7"/>
  <c r="AF37" i="7"/>
  <c r="AE34" i="7"/>
  <c r="AF34" i="7"/>
  <c r="AF32" i="7"/>
  <c r="AF30" i="7"/>
  <c r="AF27" i="7"/>
  <c r="AF23" i="7"/>
  <c r="AE20" i="7"/>
  <c r="AF20" i="7"/>
  <c r="AF16" i="7"/>
  <c r="AE49" i="7"/>
  <c r="AE50" i="7"/>
  <c r="AE51" i="7"/>
  <c r="AE52" i="7"/>
  <c r="AE53" i="7"/>
  <c r="AE54" i="7"/>
  <c r="AE55" i="7"/>
  <c r="AE48" i="7"/>
  <c r="AE41" i="7"/>
  <c r="AE27" i="7"/>
  <c r="AE32" i="7"/>
  <c r="AD25" i="7"/>
  <c r="AE25" i="7"/>
  <c r="AE9" i="7"/>
  <c r="AE16" i="7"/>
  <c r="AE23" i="7"/>
  <c r="AE30" i="7"/>
  <c r="AE37" i="7"/>
  <c r="AE44" i="7"/>
  <c r="AD54" i="7"/>
  <c r="AD52" i="7"/>
  <c r="AD50" i="7"/>
  <c r="AD49" i="7"/>
  <c r="AD48" i="7"/>
  <c r="AD44" i="7"/>
  <c r="AD41" i="7"/>
  <c r="AD39" i="7"/>
  <c r="AD37" i="7"/>
  <c r="AD34" i="7"/>
  <c r="AD32" i="7"/>
  <c r="AD30" i="7"/>
  <c r="AD27" i="7"/>
  <c r="AD23" i="7"/>
  <c r="AD20" i="7"/>
  <c r="AD18" i="7"/>
  <c r="AD16" i="7"/>
  <c r="AD9" i="7"/>
  <c r="AC54" i="7"/>
  <c r="AC52" i="7"/>
  <c r="AC50" i="7"/>
  <c r="AC49" i="7"/>
  <c r="AC44" i="7"/>
  <c r="AC39" i="7"/>
  <c r="AC37" i="7"/>
  <c r="AC34" i="7"/>
  <c r="AC32" i="7"/>
  <c r="AC30" i="7"/>
  <c r="AC27" i="7"/>
  <c r="AC25" i="7"/>
  <c r="AC23" i="7"/>
  <c r="AC20" i="7"/>
  <c r="AC16" i="7"/>
  <c r="Z49" i="7"/>
  <c r="Z50" i="7"/>
  <c r="Z51" i="7"/>
  <c r="Z52" i="7"/>
  <c r="Z53" i="7"/>
  <c r="Z54" i="7"/>
  <c r="Z55" i="7"/>
  <c r="Z44" i="7"/>
  <c r="Z41" i="7"/>
  <c r="Z39" i="7"/>
  <c r="Z37" i="7"/>
  <c r="Z34" i="7"/>
  <c r="Z30" i="7"/>
  <c r="Z27" i="7"/>
  <c r="Z25" i="7"/>
  <c r="Z23" i="7"/>
  <c r="Z16" i="7"/>
  <c r="Z9" i="7"/>
  <c r="Y49" i="7"/>
  <c r="Y50" i="7"/>
  <c r="Y51" i="7"/>
  <c r="Y52" i="7"/>
  <c r="Y53" i="7"/>
  <c r="Y54" i="7"/>
  <c r="Y55" i="7"/>
  <c r="Y44" i="7"/>
  <c r="Y41" i="7"/>
  <c r="Y39" i="7"/>
  <c r="Y37" i="7"/>
  <c r="Y34" i="7"/>
  <c r="Y30" i="7"/>
  <c r="Y27" i="7"/>
  <c r="Y23" i="7"/>
  <c r="Y20" i="7"/>
  <c r="Y16" i="7"/>
  <c r="X54" i="7"/>
  <c r="X52" i="7"/>
  <c r="X50" i="7"/>
  <c r="X49" i="7"/>
  <c r="X48" i="7"/>
  <c r="X46" i="7"/>
  <c r="X44" i="7"/>
  <c r="X41" i="7"/>
  <c r="X37" i="7"/>
  <c r="X34" i="7"/>
  <c r="X32" i="7"/>
  <c r="X30" i="7"/>
  <c r="X27" i="7"/>
  <c r="X23" i="7"/>
  <c r="X20" i="7"/>
  <c r="X16" i="7"/>
  <c r="X9" i="7"/>
  <c r="W54" i="7"/>
  <c r="W52" i="7"/>
  <c r="W50" i="7"/>
  <c r="W49" i="7"/>
  <c r="W44" i="7"/>
  <c r="W39" i="7"/>
  <c r="W37" i="7"/>
  <c r="W32" i="7"/>
  <c r="W30" i="7"/>
  <c r="W23" i="7"/>
  <c r="W20" i="7"/>
  <c r="W16" i="7"/>
  <c r="W9" i="7"/>
  <c r="R54" i="7"/>
  <c r="R52" i="7"/>
  <c r="R50" i="7"/>
  <c r="R49" i="7"/>
  <c r="R48" i="7"/>
  <c r="R46" i="7"/>
  <c r="R44" i="7"/>
  <c r="R41" i="7"/>
  <c r="R37" i="7"/>
  <c r="R34" i="7"/>
  <c r="R32" i="7"/>
  <c r="R30" i="7"/>
  <c r="R27" i="7"/>
  <c r="R23" i="7"/>
  <c r="R18" i="7"/>
  <c r="R16" i="7"/>
  <c r="Q54" i="7"/>
  <c r="Q52" i="7"/>
  <c r="Q50" i="7"/>
  <c r="Q49" i="7"/>
  <c r="Q48" i="7"/>
  <c r="Q44" i="7"/>
  <c r="Q41" i="7"/>
  <c r="Q39" i="7"/>
  <c r="Q37" i="7"/>
  <c r="Q34" i="7"/>
  <c r="Q30" i="7"/>
  <c r="Q27" i="7"/>
  <c r="Q23" i="7"/>
  <c r="Q20" i="7"/>
  <c r="Q16" i="7"/>
  <c r="Q9" i="7"/>
  <c r="P54" i="7"/>
  <c r="P52" i="7"/>
  <c r="P50" i="7"/>
  <c r="P49" i="7"/>
  <c r="P44" i="7"/>
  <c r="P41" i="7"/>
  <c r="P37" i="7"/>
  <c r="P34" i="7"/>
  <c r="P32" i="7"/>
  <c r="P30" i="7"/>
  <c r="P27" i="7"/>
  <c r="P23" i="7"/>
  <c r="P20" i="7"/>
  <c r="P16" i="7"/>
  <c r="P9" i="7"/>
  <c r="O54" i="7"/>
  <c r="O52" i="7"/>
  <c r="O50" i="7"/>
  <c r="O49" i="7"/>
  <c r="O44" i="7"/>
  <c r="O41" i="7"/>
  <c r="O39" i="7"/>
  <c r="O37" i="7"/>
  <c r="O34" i="7"/>
  <c r="O30" i="7"/>
  <c r="O25" i="7"/>
  <c r="O23" i="7"/>
  <c r="O20" i="7"/>
  <c r="O16" i="7"/>
  <c r="O13" i="7"/>
  <c r="O9" i="7"/>
  <c r="L54" i="7"/>
  <c r="L52" i="7"/>
  <c r="L50" i="7"/>
  <c r="L49" i="7"/>
  <c r="L48" i="7"/>
  <c r="L44" i="7"/>
  <c r="L41" i="7"/>
  <c r="L39" i="7"/>
  <c r="L37" i="7"/>
  <c r="L34" i="7"/>
  <c r="L30" i="7"/>
  <c r="L27" i="7"/>
  <c r="L23" i="7"/>
  <c r="L20" i="7"/>
  <c r="L16" i="7"/>
  <c r="K49" i="7"/>
  <c r="K50" i="7"/>
  <c r="K51" i="7" s="1"/>
  <c r="K52" i="7"/>
  <c r="K53" i="7" s="1"/>
  <c r="K54" i="7"/>
  <c r="K55" i="7" s="1"/>
  <c r="K48" i="7"/>
  <c r="K44" i="7"/>
  <c r="K41" i="7"/>
  <c r="K39" i="7"/>
  <c r="K37" i="7"/>
  <c r="K32" i="7"/>
  <c r="K30" i="7"/>
  <c r="K23" i="7"/>
  <c r="K20" i="7"/>
  <c r="K16" i="7"/>
  <c r="J49" i="7"/>
  <c r="J50" i="7"/>
  <c r="J51" i="7"/>
  <c r="J52" i="7"/>
  <c r="J53" i="7"/>
  <c r="J54" i="7"/>
  <c r="J55" i="7"/>
  <c r="J44" i="7"/>
  <c r="J41" i="7"/>
  <c r="J39" i="7"/>
  <c r="J37" i="7"/>
  <c r="J32" i="7"/>
  <c r="J30" i="7"/>
  <c r="J27" i="7"/>
  <c r="J25" i="7"/>
  <c r="J23" i="7"/>
  <c r="J20" i="7"/>
  <c r="J16" i="7"/>
  <c r="J9" i="7"/>
  <c r="I49" i="7"/>
  <c r="I50" i="7"/>
  <c r="I51" i="7" s="1"/>
  <c r="I52" i="7"/>
  <c r="I53" i="7" s="1"/>
  <c r="I54" i="7"/>
  <c r="I55" i="7" s="1"/>
  <c r="I44" i="7"/>
  <c r="I41" i="7"/>
  <c r="I39" i="7"/>
  <c r="I37" i="7"/>
  <c r="I34" i="7"/>
  <c r="I32" i="7"/>
  <c r="I30" i="7"/>
  <c r="I27" i="7"/>
  <c r="I23" i="7"/>
  <c r="I20" i="7"/>
  <c r="I16" i="7"/>
  <c r="H54" i="7"/>
  <c r="H52" i="7"/>
  <c r="H50" i="7"/>
  <c r="H49" i="7"/>
  <c r="H48" i="7"/>
  <c r="H44" i="7"/>
  <c r="H41" i="7"/>
  <c r="H39" i="7"/>
  <c r="H37" i="7"/>
  <c r="H34" i="7"/>
  <c r="H32" i="7"/>
  <c r="H30" i="7"/>
  <c r="H23" i="7"/>
  <c r="H16" i="7"/>
  <c r="E54" i="7"/>
  <c r="E52" i="7"/>
  <c r="E50" i="7"/>
  <c r="E49" i="7"/>
  <c r="E44" i="7"/>
  <c r="E41" i="7"/>
  <c r="E37" i="7"/>
  <c r="E34" i="7"/>
  <c r="E30" i="7"/>
  <c r="E27" i="7"/>
  <c r="E23" i="7"/>
  <c r="E16" i="7"/>
  <c r="E9" i="7"/>
  <c r="D49" i="7"/>
  <c r="D50" i="7"/>
  <c r="D51" i="7"/>
  <c r="D52" i="7"/>
  <c r="D53" i="7"/>
  <c r="D54" i="7"/>
  <c r="D55" i="7"/>
  <c r="D48" i="7"/>
  <c r="D44" i="7"/>
  <c r="D41" i="7"/>
  <c r="D39" i="7"/>
  <c r="D37" i="7"/>
  <c r="D34" i="7"/>
  <c r="D32" i="7"/>
  <c r="D30" i="7"/>
  <c r="D23" i="7"/>
  <c r="D16" i="7"/>
  <c r="C54" i="7"/>
  <c r="C52" i="7"/>
  <c r="C50" i="7"/>
  <c r="C49" i="7"/>
  <c r="C48" i="7"/>
  <c r="C44" i="7"/>
  <c r="C41" i="7"/>
  <c r="C39" i="7"/>
  <c r="C37" i="7"/>
  <c r="C32" i="7"/>
  <c r="C30" i="7"/>
  <c r="C27" i="7"/>
  <c r="C23" i="7"/>
  <c r="C20" i="7"/>
  <c r="C16" i="7"/>
  <c r="C9" i="7"/>
  <c r="AG54" i="6"/>
  <c r="AG52" i="6"/>
  <c r="AG50" i="6"/>
  <c r="AG49" i="6"/>
  <c r="AG48" i="6"/>
  <c r="AG44" i="6"/>
  <c r="AG41" i="6"/>
  <c r="AG39" i="6"/>
  <c r="AG37" i="6"/>
  <c r="AG34" i="6"/>
  <c r="AG32" i="6"/>
  <c r="AG30" i="6"/>
  <c r="AG27" i="6"/>
  <c r="AG23" i="6"/>
  <c r="AG18" i="6"/>
  <c r="AG16" i="6"/>
  <c r="AF54" i="6"/>
  <c r="AF52" i="6"/>
  <c r="AF50" i="6"/>
  <c r="AF49" i="6"/>
  <c r="AF48" i="6"/>
  <c r="AF44" i="6"/>
  <c r="AF41" i="6"/>
  <c r="AF39" i="6"/>
  <c r="AF37" i="6"/>
  <c r="AF34" i="6"/>
  <c r="AF32" i="6"/>
  <c r="AF30" i="6"/>
  <c r="AF27" i="6"/>
  <c r="AF25" i="6"/>
  <c r="AF23" i="6"/>
  <c r="AF18" i="6"/>
  <c r="AF16" i="6"/>
  <c r="AC54" i="6"/>
  <c r="AC52" i="6"/>
  <c r="AC50" i="6"/>
  <c r="AC49" i="6"/>
  <c r="AC48" i="6"/>
  <c r="AC44" i="6"/>
  <c r="AC41" i="6"/>
  <c r="AC39" i="6"/>
  <c r="AC37" i="6"/>
  <c r="AC34" i="6"/>
  <c r="AC32" i="6"/>
  <c r="AC30" i="6"/>
  <c r="AC27" i="6"/>
  <c r="AC25" i="6"/>
  <c r="AC23" i="6"/>
  <c r="AC20" i="6"/>
  <c r="AC16" i="6"/>
  <c r="AC9" i="6"/>
  <c r="AB54" i="6"/>
  <c r="AB52" i="6"/>
  <c r="AB50" i="6"/>
  <c r="AB49" i="6"/>
  <c r="AB48" i="6"/>
  <c r="AB44" i="6"/>
  <c r="AB41" i="6"/>
  <c r="AB39" i="6"/>
  <c r="AB37" i="6"/>
  <c r="AB34" i="6"/>
  <c r="AB32" i="6"/>
  <c r="AB30" i="6"/>
  <c r="AB27" i="6"/>
  <c r="AB25" i="6"/>
  <c r="AB23" i="6"/>
  <c r="AB20" i="6"/>
  <c r="AB16" i="6"/>
  <c r="AB13" i="6"/>
  <c r="AB9" i="6"/>
  <c r="Z49" i="6"/>
  <c r="Z50" i="6"/>
  <c r="Z51" i="6"/>
  <c r="Z52" i="6"/>
  <c r="Z53" i="6"/>
  <c r="Z54" i="6"/>
  <c r="Z55" i="6"/>
  <c r="Z44" i="6"/>
  <c r="Z41" i="6"/>
  <c r="Z39" i="6"/>
  <c r="Z37" i="6"/>
  <c r="Z34" i="6"/>
  <c r="Z32" i="6"/>
  <c r="Z30" i="6"/>
  <c r="Z23" i="6"/>
  <c r="Z20" i="6"/>
  <c r="Z18" i="6"/>
  <c r="Z16" i="6"/>
  <c r="Z9" i="6"/>
  <c r="Y54" i="6"/>
  <c r="Y52" i="6"/>
  <c r="Y50" i="6"/>
  <c r="Y49" i="6"/>
  <c r="Y46" i="6"/>
  <c r="Y44" i="6"/>
  <c r="Y41" i="6"/>
  <c r="Y39" i="6"/>
  <c r="Y37" i="6"/>
  <c r="Y34" i="6"/>
  <c r="Y32" i="6"/>
  <c r="Y30" i="6"/>
  <c r="Y25" i="6"/>
  <c r="Y23" i="6"/>
  <c r="Y18" i="6"/>
  <c r="Y16" i="6"/>
  <c r="Y9" i="6"/>
  <c r="V49" i="6"/>
  <c r="V50" i="6"/>
  <c r="V51" i="6"/>
  <c r="V52" i="6"/>
  <c r="V53" i="6"/>
  <c r="V54" i="6"/>
  <c r="V55" i="6"/>
  <c r="V46" i="6"/>
  <c r="V44" i="6"/>
  <c r="V41" i="6"/>
  <c r="V39" i="6"/>
  <c r="V37" i="6"/>
  <c r="V34" i="6"/>
  <c r="V32" i="6"/>
  <c r="V30" i="6"/>
  <c r="V23" i="6"/>
  <c r="V20" i="6"/>
  <c r="V18" i="6"/>
  <c r="V16" i="6"/>
  <c r="V9" i="6"/>
  <c r="U54" i="6"/>
  <c r="U52" i="6"/>
  <c r="U50" i="6"/>
  <c r="U49" i="6"/>
  <c r="U44" i="6"/>
  <c r="U41" i="6"/>
  <c r="U37" i="6"/>
  <c r="U34" i="6"/>
  <c r="U32" i="6"/>
  <c r="U30" i="6"/>
  <c r="U23" i="6"/>
  <c r="U20" i="6"/>
  <c r="U18" i="6"/>
  <c r="U16" i="6"/>
  <c r="U13" i="6"/>
  <c r="U9" i="6"/>
  <c r="S49" i="6"/>
  <c r="S50" i="6"/>
  <c r="S51" i="6"/>
  <c r="S52" i="6"/>
  <c r="S53" i="6"/>
  <c r="S54" i="6"/>
  <c r="S55" i="6"/>
  <c r="S44" i="6"/>
  <c r="S39" i="6"/>
  <c r="S37" i="6"/>
  <c r="S34" i="6"/>
  <c r="S32" i="6"/>
  <c r="S30" i="6"/>
  <c r="S27" i="6"/>
  <c r="S23" i="6"/>
  <c r="S20" i="6"/>
  <c r="S16" i="6"/>
  <c r="R54" i="6"/>
  <c r="R52" i="6"/>
  <c r="R50" i="6"/>
  <c r="R49" i="6"/>
  <c r="R48" i="6"/>
  <c r="R44" i="6"/>
  <c r="R41" i="6"/>
  <c r="R39" i="6"/>
  <c r="R37" i="6"/>
  <c r="R32" i="6"/>
  <c r="R30" i="6"/>
  <c r="R27" i="6"/>
  <c r="R25" i="6"/>
  <c r="R23" i="6"/>
  <c r="R20" i="6"/>
  <c r="R18" i="6"/>
  <c r="R16" i="6"/>
  <c r="R9" i="6"/>
  <c r="O54" i="6"/>
  <c r="O52" i="6"/>
  <c r="O50" i="6"/>
  <c r="O49" i="6"/>
  <c r="O48" i="6"/>
  <c r="O44" i="6"/>
  <c r="O41" i="6"/>
  <c r="O39" i="6"/>
  <c r="O37" i="6"/>
  <c r="O34" i="6"/>
  <c r="O32" i="6"/>
  <c r="O30" i="6"/>
  <c r="O27" i="6"/>
  <c r="O25" i="6"/>
  <c r="O23" i="6"/>
  <c r="O18" i="6"/>
  <c r="O16" i="6"/>
  <c r="O13" i="6"/>
  <c r="O9" i="6"/>
  <c r="M49" i="6"/>
  <c r="N49" i="6"/>
  <c r="M50" i="6"/>
  <c r="N50" i="6"/>
  <c r="M51" i="6"/>
  <c r="N51" i="6"/>
  <c r="M52" i="6"/>
  <c r="N52" i="6"/>
  <c r="M53" i="6"/>
  <c r="N53" i="6"/>
  <c r="M54" i="6"/>
  <c r="N54" i="6"/>
  <c r="M55" i="6"/>
  <c r="N55" i="6"/>
  <c r="M48" i="6"/>
  <c r="M44" i="6"/>
  <c r="M39" i="6"/>
  <c r="M37" i="6"/>
  <c r="M34" i="6"/>
  <c r="M32" i="6"/>
  <c r="M30" i="6"/>
  <c r="M27" i="6"/>
  <c r="M23" i="6"/>
  <c r="M18" i="6"/>
  <c r="M16" i="6"/>
  <c r="M13" i="6"/>
  <c r="M9" i="6"/>
  <c r="N48" i="6"/>
  <c r="N44" i="6"/>
  <c r="N39" i="6"/>
  <c r="N37" i="6"/>
  <c r="N34" i="6"/>
  <c r="N32" i="6"/>
  <c r="N30" i="6"/>
  <c r="N27" i="6"/>
  <c r="N23" i="6"/>
  <c r="N18" i="6"/>
  <c r="N16" i="6"/>
  <c r="N13" i="6"/>
  <c r="N9" i="6"/>
  <c r="K50" i="6"/>
  <c r="K49" i="6"/>
  <c r="L49" i="6"/>
  <c r="L50" i="6"/>
  <c r="L51" i="6"/>
  <c r="K52" i="6"/>
  <c r="K53" i="6" s="1"/>
  <c r="L52" i="6"/>
  <c r="L53" i="6"/>
  <c r="K54" i="6"/>
  <c r="K55" i="6" s="1"/>
  <c r="L54" i="6"/>
  <c r="L55" i="6"/>
  <c r="L48" i="6"/>
  <c r="K48" i="6"/>
  <c r="L44" i="6"/>
  <c r="K44" i="6"/>
  <c r="L41" i="6"/>
  <c r="L39" i="6"/>
  <c r="K39" i="6"/>
  <c r="L37" i="6"/>
  <c r="K37" i="6"/>
  <c r="L34" i="6"/>
  <c r="K34" i="6"/>
  <c r="L32" i="6"/>
  <c r="K32" i="6"/>
  <c r="L30" i="6"/>
  <c r="K30" i="6"/>
  <c r="L27" i="6"/>
  <c r="K27" i="6"/>
  <c r="L25" i="6"/>
  <c r="K25" i="6"/>
  <c r="L23" i="6"/>
  <c r="K23" i="6"/>
  <c r="L20" i="6"/>
  <c r="K20" i="6"/>
  <c r="L18" i="6"/>
  <c r="K18" i="6"/>
  <c r="L16" i="6"/>
  <c r="K16" i="6"/>
  <c r="L9" i="6"/>
  <c r="K9" i="6"/>
  <c r="H49" i="6"/>
  <c r="H50" i="6"/>
  <c r="H51" i="6"/>
  <c r="H52" i="6"/>
  <c r="H53" i="6"/>
  <c r="H54" i="6"/>
  <c r="H55" i="6"/>
  <c r="H48" i="6"/>
  <c r="H44" i="6"/>
  <c r="H41" i="6"/>
  <c r="H39" i="6"/>
  <c r="H37" i="6"/>
  <c r="H34" i="6"/>
  <c r="H32" i="6"/>
  <c r="H30" i="6"/>
  <c r="H27" i="6"/>
  <c r="H23" i="6"/>
  <c r="H20" i="6"/>
  <c r="H16" i="6"/>
  <c r="G49" i="6"/>
  <c r="G50" i="6"/>
  <c r="G51" i="6"/>
  <c r="G52" i="6"/>
  <c r="G53" i="6"/>
  <c r="G54" i="6"/>
  <c r="G55" i="6"/>
  <c r="G48" i="6"/>
  <c r="G44" i="6"/>
  <c r="G39" i="6"/>
  <c r="G37" i="6"/>
  <c r="G34" i="6"/>
  <c r="G32" i="6"/>
  <c r="G30" i="6"/>
  <c r="G27" i="6"/>
  <c r="G25" i="6"/>
  <c r="G23" i="6"/>
  <c r="G20" i="6"/>
  <c r="G18" i="6"/>
  <c r="G16" i="6"/>
  <c r="G13" i="6"/>
  <c r="F49" i="6"/>
  <c r="F50" i="6"/>
  <c r="F51" i="6"/>
  <c r="F52" i="6"/>
  <c r="F53" i="6"/>
  <c r="F54" i="6"/>
  <c r="F55" i="6"/>
  <c r="F48" i="6"/>
  <c r="F46" i="6"/>
  <c r="F44" i="6"/>
  <c r="F41" i="6"/>
  <c r="F39" i="6"/>
  <c r="F37" i="6"/>
  <c r="F32" i="6"/>
  <c r="F30" i="6"/>
  <c r="F27" i="6"/>
  <c r="F23" i="6"/>
  <c r="F20" i="6"/>
  <c r="F16" i="6"/>
  <c r="F9" i="6"/>
  <c r="E49" i="6"/>
  <c r="E50" i="6"/>
  <c r="E51" i="6"/>
  <c r="E52" i="6"/>
  <c r="E53" i="6"/>
  <c r="E54" i="6"/>
  <c r="E55" i="6"/>
  <c r="E44" i="6"/>
  <c r="E41" i="6"/>
  <c r="E39" i="6"/>
  <c r="E37" i="6"/>
  <c r="E34" i="6"/>
  <c r="E32" i="6"/>
  <c r="E30" i="6"/>
  <c r="E27" i="6"/>
  <c r="E23" i="6"/>
  <c r="E20" i="6"/>
  <c r="E18" i="6"/>
  <c r="E16" i="6"/>
  <c r="E13" i="6"/>
  <c r="E9" i="6"/>
  <c r="D54" i="6"/>
  <c r="D52" i="6"/>
  <c r="D50" i="6"/>
  <c r="D49" i="6"/>
  <c r="D48" i="6"/>
  <c r="D46" i="6"/>
  <c r="D44" i="6"/>
  <c r="D41" i="6"/>
  <c r="D39" i="6"/>
  <c r="D37" i="6"/>
  <c r="D34" i="6"/>
  <c r="D32" i="6"/>
  <c r="D30" i="6"/>
  <c r="D27" i="6"/>
  <c r="D25" i="6"/>
  <c r="D23" i="6"/>
  <c r="D20" i="6"/>
  <c r="D18" i="6"/>
  <c r="D16" i="6"/>
  <c r="D13" i="6"/>
  <c r="D11" i="6"/>
  <c r="D9" i="6"/>
  <c r="R51" i="9" l="1"/>
  <c r="R53" i="9"/>
  <c r="R55" i="9"/>
  <c r="J51" i="9"/>
  <c r="J53" i="9"/>
  <c r="J55" i="9"/>
  <c r="C51" i="9"/>
  <c r="C53" i="9"/>
  <c r="C55" i="9"/>
  <c r="AA51" i="8"/>
  <c r="AA53" i="8"/>
  <c r="AA55" i="8"/>
  <c r="C51" i="8"/>
  <c r="C53" i="8"/>
  <c r="C55" i="8"/>
  <c r="AD51" i="7"/>
  <c r="AD53" i="7"/>
  <c r="AD55" i="7"/>
  <c r="AC51" i="7"/>
  <c r="AC53" i="7"/>
  <c r="AC55" i="7"/>
  <c r="X51" i="7"/>
  <c r="X53" i="7"/>
  <c r="X55" i="7"/>
  <c r="W51" i="7"/>
  <c r="W53" i="7"/>
  <c r="W55" i="7"/>
  <c r="R51" i="7"/>
  <c r="R53" i="7"/>
  <c r="R55" i="7"/>
  <c r="Q51" i="7"/>
  <c r="Q53" i="7"/>
  <c r="Q55" i="7"/>
  <c r="P51" i="7"/>
  <c r="P53" i="7"/>
  <c r="P55" i="7"/>
  <c r="O51" i="7"/>
  <c r="O53" i="7"/>
  <c r="O55" i="7"/>
  <c r="L51" i="7"/>
  <c r="L53" i="7"/>
  <c r="L55" i="7"/>
  <c r="H51" i="7"/>
  <c r="H53" i="7"/>
  <c r="H55" i="7"/>
  <c r="E51" i="7"/>
  <c r="E53" i="7"/>
  <c r="E55" i="7"/>
  <c r="C51" i="7"/>
  <c r="C53" i="7"/>
  <c r="C55" i="7"/>
  <c r="AG51" i="6"/>
  <c r="AG53" i="6"/>
  <c r="AG55" i="6"/>
  <c r="AF51" i="6"/>
  <c r="AF53" i="6"/>
  <c r="AF55" i="6"/>
  <c r="AC51" i="6"/>
  <c r="AC53" i="6"/>
  <c r="AC55" i="6"/>
  <c r="AB51" i="6"/>
  <c r="AB53" i="6"/>
  <c r="AB55" i="6"/>
  <c r="Y51" i="6"/>
  <c r="Y53" i="6"/>
  <c r="Y55" i="6"/>
  <c r="U51" i="6"/>
  <c r="U53" i="6"/>
  <c r="U55" i="6"/>
  <c r="R51" i="6"/>
  <c r="R53" i="6"/>
  <c r="R55" i="6"/>
  <c r="O51" i="6"/>
  <c r="O53" i="6"/>
  <c r="O55" i="6"/>
  <c r="K51" i="6"/>
  <c r="D53" i="6"/>
  <c r="D51" i="6"/>
  <c r="D55" i="6"/>
  <c r="AE49" i="5"/>
  <c r="AE50" i="5"/>
  <c r="AE51" i="5"/>
  <c r="AE52" i="5"/>
  <c r="AE53" i="5"/>
  <c r="AE54" i="5"/>
  <c r="AE55" i="5"/>
  <c r="AE48" i="5"/>
  <c r="AE44" i="5"/>
  <c r="AE41" i="5"/>
  <c r="AE39" i="5"/>
  <c r="AE37" i="5"/>
  <c r="AE32" i="5"/>
  <c r="AE30" i="5"/>
  <c r="AE25" i="5"/>
  <c r="AE23" i="5"/>
  <c r="AE16" i="5"/>
  <c r="AD49" i="5" l="1"/>
  <c r="AD50" i="5"/>
  <c r="AD51" i="5" s="1"/>
  <c r="AD52" i="5"/>
  <c r="AD53" i="5" s="1"/>
  <c r="AD54" i="5"/>
  <c r="AD55" i="5" s="1"/>
  <c r="AD48" i="5"/>
  <c r="AD44" i="5"/>
  <c r="AD41" i="5"/>
  <c r="AD39" i="5"/>
  <c r="AD37" i="5"/>
  <c r="AD34" i="5"/>
  <c r="AD32" i="5"/>
  <c r="AD30" i="5"/>
  <c r="AD27" i="5"/>
  <c r="AD25" i="5"/>
  <c r="AD23" i="5"/>
  <c r="AD20" i="5"/>
  <c r="AD16" i="5"/>
  <c r="AD11" i="5"/>
  <c r="AD9" i="5"/>
  <c r="AC49" i="5" l="1"/>
  <c r="AC50" i="5"/>
  <c r="AC52" i="5"/>
  <c r="AC53" i="5" s="1"/>
  <c r="AC54" i="5"/>
  <c r="AC48" i="5"/>
  <c r="AC44" i="5"/>
  <c r="AC41" i="5"/>
  <c r="AC39" i="5"/>
  <c r="AC37" i="5"/>
  <c r="AC32" i="5"/>
  <c r="AC30" i="5"/>
  <c r="AC27" i="5"/>
  <c r="AC23" i="5"/>
  <c r="AC20" i="5"/>
  <c r="AC16" i="5"/>
  <c r="AC55" i="5" l="1"/>
  <c r="AC51" i="5"/>
  <c r="AB49" i="5"/>
  <c r="AB50" i="5"/>
  <c r="AB52" i="5"/>
  <c r="AB53" i="5" s="1"/>
  <c r="AB54" i="5"/>
  <c r="AB48" i="5"/>
  <c r="AB44" i="5"/>
  <c r="AB41" i="5"/>
  <c r="AB39" i="5"/>
  <c r="AB37" i="5"/>
  <c r="AB30" i="5"/>
  <c r="AB23" i="5"/>
  <c r="AB20" i="5"/>
  <c r="AB18" i="5"/>
  <c r="AB16" i="5"/>
  <c r="AB55" i="5" l="1"/>
  <c r="AB51" i="5"/>
  <c r="AA54" i="5"/>
  <c r="AA52" i="5"/>
  <c r="AA50" i="5"/>
  <c r="AA49" i="5"/>
  <c r="AA48" i="5"/>
  <c r="AA46" i="5"/>
  <c r="AA44" i="5"/>
  <c r="AA41" i="5"/>
  <c r="AA39" i="5"/>
  <c r="AA37" i="5"/>
  <c r="AA34" i="5"/>
  <c r="AA32" i="5"/>
  <c r="AA30" i="5"/>
  <c r="AA27" i="5"/>
  <c r="AA25" i="5"/>
  <c r="AA23" i="5"/>
  <c r="AA20" i="5"/>
  <c r="AA18" i="5"/>
  <c r="AA16" i="5"/>
  <c r="AA13" i="5"/>
  <c r="AA11" i="5"/>
  <c r="AA55" i="5" l="1"/>
  <c r="AA51" i="5"/>
  <c r="AA53" i="5"/>
  <c r="X49" i="5"/>
  <c r="X50" i="5"/>
  <c r="X52" i="5"/>
  <c r="X53" i="5" s="1"/>
  <c r="X54" i="5"/>
  <c r="X48" i="5"/>
  <c r="X44" i="5"/>
  <c r="X37" i="5"/>
  <c r="X30" i="5"/>
  <c r="X27" i="5"/>
  <c r="X23" i="5"/>
  <c r="X16" i="5"/>
  <c r="X11" i="5"/>
  <c r="X9" i="5"/>
  <c r="X55" i="5" l="1"/>
  <c r="X51" i="5"/>
  <c r="V49" i="5"/>
  <c r="W49" i="5"/>
  <c r="V50" i="5"/>
  <c r="W50" i="5"/>
  <c r="V51" i="5"/>
  <c r="W51" i="5"/>
  <c r="V52" i="5"/>
  <c r="W52" i="5"/>
  <c r="V53" i="5"/>
  <c r="W53" i="5"/>
  <c r="V54" i="5"/>
  <c r="W54" i="5"/>
  <c r="V55" i="5"/>
  <c r="W55" i="5"/>
  <c r="W48" i="5"/>
  <c r="V48" i="5"/>
  <c r="W46" i="5"/>
  <c r="V46" i="5"/>
  <c r="W44" i="5"/>
  <c r="V44" i="5"/>
  <c r="W41" i="5"/>
  <c r="V41" i="5"/>
  <c r="W39" i="5"/>
  <c r="V39" i="5"/>
  <c r="W37" i="5"/>
  <c r="V37" i="5"/>
  <c r="W34" i="5"/>
  <c r="V34" i="5"/>
  <c r="W32" i="5"/>
  <c r="V32" i="5"/>
  <c r="W30" i="5"/>
  <c r="V30" i="5"/>
  <c r="W27" i="5"/>
  <c r="V27" i="5"/>
  <c r="W25" i="5"/>
  <c r="V25" i="5"/>
  <c r="W23" i="5"/>
  <c r="V23" i="5"/>
  <c r="W18" i="5"/>
  <c r="V18" i="5"/>
  <c r="W16" i="5"/>
  <c r="V16" i="5"/>
  <c r="W11" i="5"/>
  <c r="V11" i="5"/>
  <c r="W9" i="5"/>
  <c r="V9" i="5"/>
  <c r="U54" i="5" l="1"/>
  <c r="U52" i="5"/>
  <c r="U50" i="5"/>
  <c r="U49" i="5"/>
  <c r="U46" i="5"/>
  <c r="U44" i="5"/>
  <c r="U41" i="5"/>
  <c r="U39" i="5"/>
  <c r="U37" i="5"/>
  <c r="U34" i="5"/>
  <c r="U32" i="5"/>
  <c r="U30" i="5"/>
  <c r="U23" i="5"/>
  <c r="U20" i="5"/>
  <c r="U18" i="5"/>
  <c r="U16" i="5"/>
  <c r="U51" i="5" l="1"/>
  <c r="U53" i="5"/>
  <c r="U55" i="5"/>
  <c r="AF34" i="4"/>
  <c r="AH6" i="4"/>
  <c r="AC50" i="4" l="1"/>
  <c r="AD50" i="4"/>
  <c r="AE50" i="4"/>
  <c r="AD52" i="4"/>
  <c r="AE52" i="4"/>
  <c r="AF52" i="4"/>
  <c r="X48" i="4"/>
  <c r="AB48" i="4"/>
  <c r="AC48" i="4"/>
  <c r="AD48" i="4"/>
  <c r="AE48" i="4"/>
  <c r="AE43" i="4"/>
  <c r="X41" i="4"/>
  <c r="AB41" i="4"/>
  <c r="AC41" i="4"/>
  <c r="AD41" i="4"/>
  <c r="AE41" i="4"/>
  <c r="AF41" i="4"/>
  <c r="X38" i="4"/>
  <c r="AB38" i="4"/>
  <c r="AC38" i="4"/>
  <c r="AD38" i="4"/>
  <c r="AE38" i="4"/>
  <c r="AF38" i="4"/>
  <c r="AD36" i="4"/>
  <c r="AE36" i="4"/>
  <c r="AF36" i="4"/>
  <c r="X34" i="4"/>
  <c r="AB34" i="4"/>
  <c r="AC34" i="4"/>
  <c r="AD34" i="4"/>
  <c r="AE34" i="4"/>
  <c r="X31" i="4"/>
  <c r="AB31" i="4"/>
  <c r="AC31" i="4"/>
  <c r="AD31" i="4"/>
  <c r="AE31" i="4"/>
  <c r="AF31" i="4"/>
  <c r="AC29" i="4"/>
  <c r="AD29" i="4"/>
  <c r="AE29" i="4"/>
  <c r="X27" i="4"/>
  <c r="AB27" i="4"/>
  <c r="AC27" i="4"/>
  <c r="AD27" i="4"/>
  <c r="AE27" i="4"/>
  <c r="X24" i="4"/>
  <c r="AB24" i="4"/>
  <c r="AC24" i="4"/>
  <c r="AD24" i="4"/>
  <c r="AE24" i="4"/>
  <c r="AC22" i="4"/>
  <c r="AD22" i="4"/>
  <c r="AE22" i="4"/>
  <c r="X20" i="4"/>
  <c r="AB20" i="4"/>
  <c r="AC20" i="4"/>
  <c r="AD20" i="4"/>
  <c r="AE20" i="4"/>
  <c r="X17" i="4"/>
  <c r="AB17" i="4"/>
  <c r="AC17" i="4"/>
  <c r="AD17" i="4"/>
  <c r="AE17" i="4"/>
  <c r="AD15" i="4"/>
  <c r="AE15" i="4"/>
  <c r="X13" i="4"/>
  <c r="AB13" i="4"/>
  <c r="AC13" i="4"/>
  <c r="AD13" i="4"/>
  <c r="AE13" i="4"/>
  <c r="X6" i="4"/>
  <c r="AB6" i="4"/>
  <c r="AC6" i="4"/>
  <c r="AD6" i="4"/>
  <c r="AE6" i="4"/>
  <c r="AF6" i="4"/>
  <c r="AG6" i="4"/>
  <c r="M54" i="5"/>
  <c r="J54" i="5"/>
  <c r="M52" i="5"/>
  <c r="J52" i="5"/>
  <c r="M50" i="5"/>
  <c r="J50" i="5"/>
  <c r="M49" i="5"/>
  <c r="J49" i="5"/>
  <c r="M48" i="5"/>
  <c r="J48" i="5"/>
  <c r="M46" i="5"/>
  <c r="J46" i="5"/>
  <c r="M44" i="5"/>
  <c r="J44" i="5"/>
  <c r="M41" i="5"/>
  <c r="J41" i="5"/>
  <c r="M39" i="5"/>
  <c r="J39" i="5"/>
  <c r="M37" i="5"/>
  <c r="J37" i="5"/>
  <c r="M34" i="5"/>
  <c r="J34" i="5"/>
  <c r="M32" i="5"/>
  <c r="J32" i="5"/>
  <c r="M30" i="5"/>
  <c r="J30" i="5"/>
  <c r="M27" i="5"/>
  <c r="J27" i="5"/>
  <c r="M25" i="5"/>
  <c r="J25" i="5"/>
  <c r="M23" i="5"/>
  <c r="J23" i="5"/>
  <c r="M20" i="5"/>
  <c r="J20" i="5"/>
  <c r="M18" i="5"/>
  <c r="J18" i="5"/>
  <c r="M16" i="5"/>
  <c r="J16" i="5"/>
  <c r="M13" i="5"/>
  <c r="J13" i="5"/>
  <c r="M11" i="5"/>
  <c r="J11" i="5"/>
  <c r="M9" i="5"/>
  <c r="J9" i="5"/>
  <c r="J51" i="5" l="1"/>
  <c r="J53" i="5"/>
  <c r="J55" i="5"/>
  <c r="M51" i="5"/>
  <c r="M53" i="5"/>
  <c r="M55" i="5"/>
  <c r="AB45" i="4" l="1"/>
  <c r="AC45" i="4"/>
  <c r="AD45" i="4"/>
  <c r="AE45" i="4"/>
  <c r="AB52" i="4"/>
  <c r="AC52" i="4"/>
  <c r="AB50" i="4"/>
  <c r="AD43" i="4"/>
  <c r="AC43" i="4"/>
  <c r="AB43" i="4"/>
  <c r="AC36" i="4"/>
  <c r="AB36" i="4"/>
  <c r="AB29" i="4"/>
  <c r="AB22" i="4"/>
  <c r="AC15" i="4"/>
  <c r="AD8" i="4"/>
  <c r="AE54" i="3"/>
  <c r="AD54" i="3"/>
  <c r="AA54" i="3"/>
  <c r="Y54" i="3"/>
  <c r="X54" i="3"/>
  <c r="W54" i="3"/>
  <c r="T54" i="3"/>
  <c r="S54" i="3"/>
  <c r="R54" i="3"/>
  <c r="Q54" i="3"/>
  <c r="P54" i="3"/>
  <c r="M54" i="3"/>
  <c r="L54" i="3"/>
  <c r="K54" i="3"/>
  <c r="J54" i="3"/>
  <c r="I54" i="3"/>
  <c r="F54" i="3"/>
  <c r="E54" i="3"/>
  <c r="D54" i="3"/>
  <c r="AE52" i="3"/>
  <c r="AD52" i="3"/>
  <c r="AA52" i="3"/>
  <c r="Y52" i="3"/>
  <c r="X52" i="3"/>
  <c r="W52" i="3"/>
  <c r="T52" i="3"/>
  <c r="S52" i="3"/>
  <c r="R52" i="3"/>
  <c r="Q52" i="3"/>
  <c r="P52" i="3"/>
  <c r="M52" i="3"/>
  <c r="L52" i="3"/>
  <c r="K52" i="3"/>
  <c r="J52" i="3"/>
  <c r="I52" i="3"/>
  <c r="F52" i="3"/>
  <c r="E52" i="3"/>
  <c r="D52" i="3"/>
  <c r="AE50" i="3"/>
  <c r="AD50" i="3"/>
  <c r="AA50" i="3"/>
  <c r="Y50" i="3"/>
  <c r="X50" i="3"/>
  <c r="W50" i="3"/>
  <c r="T50" i="3"/>
  <c r="S50" i="3"/>
  <c r="R50" i="3"/>
  <c r="Q50" i="3"/>
  <c r="P50" i="3"/>
  <c r="M50" i="3"/>
  <c r="L50" i="3"/>
  <c r="K50" i="3"/>
  <c r="J50" i="3"/>
  <c r="I50" i="3"/>
  <c r="F50" i="3"/>
  <c r="E50" i="3"/>
  <c r="D50" i="3"/>
  <c r="AE49" i="3"/>
  <c r="AD49" i="3"/>
  <c r="AA49" i="3"/>
  <c r="Y49" i="3"/>
  <c r="X49" i="3"/>
  <c r="W49" i="3"/>
  <c r="T49" i="3"/>
  <c r="S49" i="3"/>
  <c r="R49" i="3"/>
  <c r="Q49" i="3"/>
  <c r="P49" i="3"/>
  <c r="M49" i="3"/>
  <c r="L49" i="3"/>
  <c r="K49" i="3"/>
  <c r="J49" i="3"/>
  <c r="I49" i="3"/>
  <c r="F49" i="3"/>
  <c r="E49" i="3"/>
  <c r="D49" i="3"/>
  <c r="AE48" i="3"/>
  <c r="AD48" i="3"/>
  <c r="AA48" i="3"/>
  <c r="Y48" i="3"/>
  <c r="X48" i="3"/>
  <c r="W48" i="3"/>
  <c r="T48" i="3"/>
  <c r="S48" i="3"/>
  <c r="R48" i="3"/>
  <c r="Q48" i="3"/>
  <c r="P48" i="3"/>
  <c r="M48" i="3"/>
  <c r="L48" i="3"/>
  <c r="K48" i="3"/>
  <c r="J48" i="3"/>
  <c r="I48" i="3"/>
  <c r="F48" i="3"/>
  <c r="E48" i="3"/>
  <c r="D48" i="3"/>
  <c r="AD46" i="3"/>
  <c r="AA46" i="3"/>
  <c r="T46" i="3"/>
  <c r="R46" i="3"/>
  <c r="P46" i="3"/>
  <c r="AE44" i="3"/>
  <c r="AD44" i="3"/>
  <c r="AA44" i="3"/>
  <c r="Y44" i="3"/>
  <c r="X44" i="3"/>
  <c r="W44" i="3"/>
  <c r="T44" i="3"/>
  <c r="S44" i="3"/>
  <c r="R44" i="3"/>
  <c r="Q44" i="3"/>
  <c r="P44" i="3"/>
  <c r="M44" i="3"/>
  <c r="L44" i="3"/>
  <c r="K44" i="3"/>
  <c r="J44" i="3"/>
  <c r="I44" i="3"/>
  <c r="F44" i="3"/>
  <c r="E44" i="3"/>
  <c r="D44" i="3"/>
  <c r="AE41" i="3"/>
  <c r="AD41" i="3"/>
  <c r="AA41" i="3"/>
  <c r="Y41" i="3"/>
  <c r="X41" i="3"/>
  <c r="W41" i="3"/>
  <c r="T41" i="3"/>
  <c r="S41" i="3"/>
  <c r="R41" i="3"/>
  <c r="Q41" i="3"/>
  <c r="P41" i="3"/>
  <c r="M41" i="3"/>
  <c r="L41" i="3"/>
  <c r="K41" i="3"/>
  <c r="J41" i="3"/>
  <c r="I41" i="3"/>
  <c r="F41" i="3"/>
  <c r="E41" i="3"/>
  <c r="D41" i="3"/>
  <c r="AE39" i="3"/>
  <c r="AD39" i="3"/>
  <c r="AA39" i="3"/>
  <c r="Y39" i="3"/>
  <c r="X39" i="3"/>
  <c r="W39" i="3"/>
  <c r="T39" i="3"/>
  <c r="S39" i="3"/>
  <c r="R39" i="3"/>
  <c r="Q39" i="3"/>
  <c r="P39" i="3"/>
  <c r="M39" i="3"/>
  <c r="L39" i="3"/>
  <c r="AE37" i="3"/>
  <c r="AD37" i="3"/>
  <c r="AA37" i="3"/>
  <c r="Y37" i="3"/>
  <c r="X37" i="3"/>
  <c r="W37" i="3"/>
  <c r="T37" i="3"/>
  <c r="S37" i="3"/>
  <c r="R37" i="3"/>
  <c r="Q37" i="3"/>
  <c r="P37" i="3"/>
  <c r="M37" i="3"/>
  <c r="L37" i="3"/>
  <c r="K37" i="3"/>
  <c r="J37" i="3"/>
  <c r="I37" i="3"/>
  <c r="F37" i="3"/>
  <c r="E37" i="3"/>
  <c r="D37" i="3"/>
  <c r="AE34" i="3"/>
  <c r="AD34" i="3"/>
  <c r="AA34" i="3"/>
  <c r="Y34" i="3"/>
  <c r="X34" i="3"/>
  <c r="W34" i="3"/>
  <c r="T34" i="3"/>
  <c r="S34" i="3"/>
  <c r="R34" i="3"/>
  <c r="Q34" i="3"/>
  <c r="P34" i="3"/>
  <c r="M34" i="3"/>
  <c r="L34" i="3"/>
  <c r="K34" i="3"/>
  <c r="J34" i="3"/>
  <c r="I34" i="3"/>
  <c r="F34" i="3"/>
  <c r="E34" i="3"/>
  <c r="D34" i="3"/>
  <c r="AE32" i="3"/>
  <c r="AD32" i="3"/>
  <c r="AA32" i="3"/>
  <c r="Y32" i="3"/>
  <c r="X32" i="3"/>
  <c r="W32" i="3"/>
  <c r="T32" i="3"/>
  <c r="S32" i="3"/>
  <c r="R32" i="3"/>
  <c r="Q32" i="3"/>
  <c r="P32" i="3"/>
  <c r="M32" i="3"/>
  <c r="L32" i="3"/>
  <c r="I32" i="3"/>
  <c r="AE30" i="3"/>
  <c r="AD30" i="3"/>
  <c r="AA30" i="3"/>
  <c r="Y30" i="3"/>
  <c r="X30" i="3"/>
  <c r="W30" i="3"/>
  <c r="T30" i="3"/>
  <c r="S30" i="3"/>
  <c r="R30" i="3"/>
  <c r="Q30" i="3"/>
  <c r="P30" i="3"/>
  <c r="M30" i="3"/>
  <c r="L30" i="3"/>
  <c r="K30" i="3"/>
  <c r="J30" i="3"/>
  <c r="I30" i="3"/>
  <c r="F30" i="3"/>
  <c r="E30" i="3"/>
  <c r="D30" i="3"/>
  <c r="AE27" i="3"/>
  <c r="AD27" i="3"/>
  <c r="AA27" i="3"/>
  <c r="Y27" i="3"/>
  <c r="X27" i="3"/>
  <c r="W27" i="3"/>
  <c r="T27" i="3"/>
  <c r="S27" i="3"/>
  <c r="R27" i="3"/>
  <c r="Q27" i="3"/>
  <c r="P27" i="3"/>
  <c r="M27" i="3"/>
  <c r="L27" i="3"/>
  <c r="K27" i="3"/>
  <c r="J27" i="3"/>
  <c r="I27" i="3"/>
  <c r="F27" i="3"/>
  <c r="E27" i="3"/>
  <c r="D27" i="3"/>
  <c r="AE25" i="3"/>
  <c r="AD25" i="3"/>
  <c r="AA25" i="3"/>
  <c r="Y25" i="3"/>
  <c r="X25" i="3"/>
  <c r="W25" i="3"/>
  <c r="T25" i="3"/>
  <c r="R25" i="3"/>
  <c r="Q25" i="3"/>
  <c r="P25" i="3"/>
  <c r="M25" i="3"/>
  <c r="D25" i="3"/>
  <c r="AE23" i="3"/>
  <c r="AD23" i="3"/>
  <c r="AA23" i="3"/>
  <c r="Y23" i="3"/>
  <c r="X23" i="3"/>
  <c r="W23" i="3"/>
  <c r="T23" i="3"/>
  <c r="S23" i="3"/>
  <c r="R23" i="3"/>
  <c r="Q23" i="3"/>
  <c r="P23" i="3"/>
  <c r="M23" i="3"/>
  <c r="L23" i="3"/>
  <c r="K23" i="3"/>
  <c r="J23" i="3"/>
  <c r="I23" i="3"/>
  <c r="F23" i="3"/>
  <c r="E23" i="3"/>
  <c r="D23" i="3"/>
  <c r="AE20" i="3"/>
  <c r="AD20" i="3"/>
  <c r="AA20" i="3"/>
  <c r="Y20" i="3"/>
  <c r="X20" i="3"/>
  <c r="W20" i="3"/>
  <c r="T20" i="3"/>
  <c r="S20" i="3"/>
  <c r="R20" i="3"/>
  <c r="Q20" i="3"/>
  <c r="P20" i="3"/>
  <c r="M20" i="3"/>
  <c r="L20" i="3"/>
  <c r="K20" i="3"/>
  <c r="J20" i="3"/>
  <c r="I20" i="3"/>
  <c r="F20" i="3"/>
  <c r="E20" i="3"/>
  <c r="D20" i="3"/>
  <c r="AD18" i="3"/>
  <c r="AA18" i="3"/>
  <c r="Y18" i="3"/>
  <c r="X18" i="3"/>
  <c r="W18" i="3"/>
  <c r="T18" i="3"/>
  <c r="S18" i="3"/>
  <c r="R18" i="3"/>
  <c r="Q18" i="3"/>
  <c r="P18" i="3"/>
  <c r="M18" i="3"/>
  <c r="L18" i="3"/>
  <c r="K18" i="3"/>
  <c r="AE16" i="3"/>
  <c r="AD16" i="3"/>
  <c r="AA16" i="3"/>
  <c r="Y16" i="3"/>
  <c r="X16" i="3"/>
  <c r="W16" i="3"/>
  <c r="T16" i="3"/>
  <c r="S16" i="3"/>
  <c r="R16" i="3"/>
  <c r="Q16" i="3"/>
  <c r="P16" i="3"/>
  <c r="M16" i="3"/>
  <c r="L16" i="3"/>
  <c r="K16" i="3"/>
  <c r="J16" i="3"/>
  <c r="I16" i="3"/>
  <c r="F16" i="3"/>
  <c r="E16" i="3"/>
  <c r="D16" i="3"/>
  <c r="K13" i="3"/>
  <c r="J13" i="3"/>
  <c r="I13" i="3"/>
  <c r="F13" i="3"/>
  <c r="E13" i="3"/>
  <c r="D13" i="3"/>
  <c r="AA11" i="3"/>
  <c r="X11" i="3"/>
  <c r="S11" i="3"/>
  <c r="AE9" i="3"/>
  <c r="AD9" i="3"/>
  <c r="AA9" i="3"/>
  <c r="Y9" i="3"/>
  <c r="X9" i="3"/>
  <c r="W9" i="3"/>
  <c r="T9" i="3"/>
  <c r="S9" i="3"/>
  <c r="R9" i="3"/>
  <c r="Q9" i="3"/>
  <c r="P9" i="3"/>
  <c r="M9" i="3"/>
  <c r="K9" i="3"/>
  <c r="J9" i="3"/>
  <c r="I9" i="3"/>
  <c r="F9" i="3"/>
  <c r="E9" i="3"/>
  <c r="D9" i="3"/>
  <c r="D53" i="3" l="1"/>
  <c r="F53" i="3"/>
  <c r="J53" i="3"/>
  <c r="L53" i="3"/>
  <c r="P53" i="3"/>
  <c r="R53" i="3"/>
  <c r="T53" i="3"/>
  <c r="X53" i="3"/>
  <c r="AA53" i="3"/>
  <c r="AE53" i="3"/>
  <c r="E55" i="3"/>
  <c r="I55" i="3"/>
  <c r="K55" i="3"/>
  <c r="M55" i="3"/>
  <c r="Q55" i="3"/>
  <c r="S55" i="3"/>
  <c r="W55" i="3"/>
  <c r="Y55" i="3"/>
  <c r="AD55" i="3"/>
  <c r="D51" i="3"/>
  <c r="F51" i="3"/>
  <c r="J51" i="3"/>
  <c r="L51" i="3"/>
  <c r="P51" i="3"/>
  <c r="R51" i="3"/>
  <c r="T51" i="3"/>
  <c r="X51" i="3"/>
  <c r="AA51" i="3"/>
  <c r="AE51" i="3"/>
  <c r="D55" i="3"/>
  <c r="F55" i="3"/>
  <c r="J55" i="3"/>
  <c r="L55" i="3"/>
  <c r="P55" i="3"/>
  <c r="R55" i="3"/>
  <c r="T55" i="3"/>
  <c r="X55" i="3"/>
  <c r="AA55" i="3"/>
  <c r="AE55" i="3"/>
  <c r="E51" i="3"/>
  <c r="I51" i="3"/>
  <c r="K51" i="3"/>
  <c r="M51" i="3"/>
  <c r="Q51" i="3"/>
  <c r="S51" i="3"/>
  <c r="W51" i="3"/>
  <c r="Y51" i="3"/>
  <c r="AD51" i="3"/>
  <c r="E53" i="3"/>
  <c r="I53" i="3"/>
  <c r="K53" i="3"/>
  <c r="M53" i="3"/>
  <c r="Q53" i="3"/>
  <c r="S53" i="3"/>
  <c r="W53" i="3"/>
  <c r="Y53" i="3"/>
  <c r="AD53" i="3"/>
  <c r="X52" i="4"/>
  <c r="X45" i="4"/>
  <c r="AA40" i="2" l="1"/>
  <c r="Z40" i="2"/>
  <c r="AA38" i="2"/>
  <c r="Z38" i="2"/>
  <c r="AA37" i="2"/>
  <c r="Z37" i="2"/>
  <c r="AA36" i="2"/>
  <c r="Z36" i="2"/>
  <c r="AA34" i="2"/>
  <c r="Z34" i="2"/>
  <c r="AA31" i="2"/>
  <c r="Z31" i="2"/>
  <c r="AA29" i="2"/>
  <c r="Z29" i="2"/>
  <c r="AA26" i="2"/>
  <c r="Z26" i="2"/>
  <c r="AA24" i="2"/>
  <c r="Z24" i="2"/>
  <c r="AA21" i="2"/>
  <c r="Z21" i="2"/>
  <c r="AA19" i="2"/>
  <c r="Z19" i="2"/>
  <c r="AA16" i="2"/>
  <c r="Z16" i="2"/>
  <c r="AA14" i="2"/>
  <c r="Z14" i="2"/>
  <c r="Z11" i="2"/>
  <c r="AA9" i="2"/>
  <c r="Z9" i="2"/>
  <c r="Z39" i="2" l="1"/>
  <c r="Z41" i="2"/>
  <c r="AA39" i="2"/>
  <c r="AA41" i="2"/>
  <c r="X10" i="4"/>
  <c r="AA5" i="4"/>
  <c r="AA9" i="4"/>
  <c r="AA11" i="4"/>
  <c r="AA12" i="4"/>
  <c r="AA13" i="4" s="1"/>
  <c r="AA16" i="4"/>
  <c r="AA17" i="4" s="1"/>
  <c r="AA18" i="4"/>
  <c r="AA19" i="4"/>
  <c r="AA20" i="4" s="1"/>
  <c r="AA23" i="4"/>
  <c r="AA24" i="4" s="1"/>
  <c r="AA25" i="4"/>
  <c r="AA26" i="4"/>
  <c r="AA27" i="4" s="1"/>
  <c r="AA30" i="4"/>
  <c r="AA31" i="4" s="1"/>
  <c r="AA32" i="4"/>
  <c r="AA33" i="4"/>
  <c r="AA34" i="4" s="1"/>
  <c r="AA37" i="4"/>
  <c r="AA38" i="4" s="1"/>
  <c r="AA39" i="4"/>
  <c r="AA40" i="4"/>
  <c r="AA41" i="4" s="1"/>
  <c r="AA44" i="4"/>
  <c r="AA45" i="4" s="1"/>
  <c r="AA46" i="4"/>
  <c r="AA47" i="4"/>
  <c r="AA48" i="4" s="1"/>
  <c r="AA51" i="4"/>
  <c r="AA52" i="4" s="1"/>
  <c r="AA4" i="4"/>
  <c r="Z5" i="4"/>
  <c r="Z9" i="4"/>
  <c r="Z11" i="4"/>
  <c r="Z12" i="4"/>
  <c r="Z13" i="4" s="1"/>
  <c r="Z16" i="4"/>
  <c r="Z17" i="4" s="1"/>
  <c r="Z18" i="4"/>
  <c r="Z19" i="4"/>
  <c r="Z20" i="4" s="1"/>
  <c r="Z23" i="4"/>
  <c r="Z24" i="4" s="1"/>
  <c r="Z25" i="4"/>
  <c r="Z26" i="4"/>
  <c r="Z27" i="4" s="1"/>
  <c r="Z30" i="4"/>
  <c r="Z31" i="4" s="1"/>
  <c r="Z32" i="4"/>
  <c r="Z33" i="4"/>
  <c r="Z34" i="4" s="1"/>
  <c r="Z37" i="4"/>
  <c r="Z38" i="4" s="1"/>
  <c r="Z39" i="4"/>
  <c r="Z40" i="4"/>
  <c r="Z41" i="4" s="1"/>
  <c r="Z44" i="4"/>
  <c r="Z45" i="4" s="1"/>
  <c r="Z4" i="4"/>
  <c r="Y5" i="4"/>
  <c r="Y9" i="4"/>
  <c r="Y11" i="4"/>
  <c r="Y12" i="4"/>
  <c r="Y13" i="4" s="1"/>
  <c r="Y16" i="4"/>
  <c r="Y17" i="4" s="1"/>
  <c r="Y18" i="4"/>
  <c r="Y19" i="4"/>
  <c r="Y20" i="4" s="1"/>
  <c r="Y23" i="4"/>
  <c r="Y24" i="4" s="1"/>
  <c r="Y25" i="4"/>
  <c r="Y26" i="4"/>
  <c r="Y27" i="4" s="1"/>
  <c r="Y30" i="4"/>
  <c r="Y31" i="4" s="1"/>
  <c r="Y32" i="4"/>
  <c r="Y33" i="4"/>
  <c r="Y34" i="4" s="1"/>
  <c r="Y37" i="4"/>
  <c r="Y38" i="4" s="1"/>
  <c r="Y39" i="4"/>
  <c r="Y40" i="4"/>
  <c r="Y41" i="4" s="1"/>
  <c r="Y44" i="4"/>
  <c r="Y45" i="4" s="1"/>
  <c r="Y46" i="4"/>
  <c r="Y47" i="4"/>
  <c r="Y48" i="4" s="1"/>
  <c r="Y51" i="4"/>
  <c r="Y52" i="4" s="1"/>
  <c r="Y4" i="4"/>
  <c r="W5" i="4"/>
  <c r="W9" i="4"/>
  <c r="W11" i="4"/>
  <c r="W12" i="4"/>
  <c r="W13" i="4" s="1"/>
  <c r="W16" i="4"/>
  <c r="W17" i="4" s="1"/>
  <c r="W18" i="4"/>
  <c r="W19" i="4"/>
  <c r="W20" i="4" s="1"/>
  <c r="W23" i="4"/>
  <c r="W24" i="4" s="1"/>
  <c r="W25" i="4"/>
  <c r="W26" i="4"/>
  <c r="W27" i="4" s="1"/>
  <c r="W30" i="4"/>
  <c r="W31" i="4" s="1"/>
  <c r="W32" i="4"/>
  <c r="W33" i="4"/>
  <c r="W34" i="4" s="1"/>
  <c r="W37" i="4"/>
  <c r="W38" i="4" s="1"/>
  <c r="W39" i="4"/>
  <c r="W40" i="4"/>
  <c r="W41" i="4" s="1"/>
  <c r="W44" i="4"/>
  <c r="W45" i="4" s="1"/>
  <c r="W4" i="4"/>
  <c r="V5" i="4"/>
  <c r="V9" i="4"/>
  <c r="V11" i="4"/>
  <c r="V12" i="4"/>
  <c r="V13" i="4" s="1"/>
  <c r="V16" i="4"/>
  <c r="V17" i="4" s="1"/>
  <c r="V18" i="4"/>
  <c r="V19" i="4"/>
  <c r="V20" i="4" s="1"/>
  <c r="V23" i="4"/>
  <c r="V24" i="4" s="1"/>
  <c r="V25" i="4"/>
  <c r="V26" i="4"/>
  <c r="V27" i="4" s="1"/>
  <c r="V30" i="4"/>
  <c r="V31" i="4" s="1"/>
  <c r="V32" i="4"/>
  <c r="V33" i="4"/>
  <c r="V34" i="4" s="1"/>
  <c r="V37" i="4"/>
  <c r="V38" i="4" s="1"/>
  <c r="V39" i="4"/>
  <c r="V40" i="4"/>
  <c r="V41" i="4" s="1"/>
  <c r="V44" i="4"/>
  <c r="V45" i="4" s="1"/>
  <c r="V4" i="4"/>
  <c r="U5" i="4"/>
  <c r="U9" i="4"/>
  <c r="U11" i="4"/>
  <c r="U12" i="4"/>
  <c r="U13" i="4" s="1"/>
  <c r="U16" i="4"/>
  <c r="U17" i="4" s="1"/>
  <c r="U18" i="4"/>
  <c r="U19" i="4"/>
  <c r="U20" i="4" s="1"/>
  <c r="U23" i="4"/>
  <c r="U24" i="4" s="1"/>
  <c r="U25" i="4"/>
  <c r="U26" i="4"/>
  <c r="U27" i="4" s="1"/>
  <c r="U30" i="4"/>
  <c r="U31" i="4" s="1"/>
  <c r="U32" i="4"/>
  <c r="U33" i="4"/>
  <c r="U34" i="4" s="1"/>
  <c r="U37" i="4"/>
  <c r="U38" i="4" s="1"/>
  <c r="U39" i="4"/>
  <c r="U40" i="4"/>
  <c r="U41" i="4" s="1"/>
  <c r="U44" i="4"/>
  <c r="U45" i="4" s="1"/>
  <c r="U4" i="4"/>
  <c r="T5" i="4"/>
  <c r="T9" i="4"/>
  <c r="T11" i="4"/>
  <c r="T12" i="4"/>
  <c r="T13" i="4" s="1"/>
  <c r="T16" i="4"/>
  <c r="T17" i="4" s="1"/>
  <c r="T18" i="4"/>
  <c r="T19" i="4"/>
  <c r="T23" i="4"/>
  <c r="T24" i="4" s="1"/>
  <c r="T25" i="4"/>
  <c r="T26" i="4"/>
  <c r="T27" i="4" s="1"/>
  <c r="T30" i="4"/>
  <c r="T31" i="4" s="1"/>
  <c r="T32" i="4"/>
  <c r="T33" i="4"/>
  <c r="T37" i="4"/>
  <c r="T38" i="4" s="1"/>
  <c r="T39" i="4"/>
  <c r="T40" i="4"/>
  <c r="T41" i="4" s="1"/>
  <c r="T44" i="4"/>
  <c r="T45" i="4" s="1"/>
  <c r="T4" i="4"/>
  <c r="Y6" i="4" l="1"/>
  <c r="Z6" i="4"/>
  <c r="AA6" i="4"/>
  <c r="T10" i="4"/>
  <c r="U6" i="4"/>
  <c r="V6" i="4"/>
  <c r="W6" i="4"/>
  <c r="Y10" i="4"/>
  <c r="V10" i="4"/>
  <c r="AA10" i="4"/>
  <c r="T34" i="4"/>
  <c r="T20" i="4"/>
  <c r="T6" i="4"/>
  <c r="U10" i="4"/>
  <c r="W10" i="4"/>
  <c r="Z10" i="4"/>
  <c r="S37" i="2"/>
  <c r="S38" i="2"/>
  <c r="S40" i="2"/>
  <c r="S36" i="2"/>
  <c r="S34" i="2"/>
  <c r="S31" i="2"/>
  <c r="S29" i="2"/>
  <c r="S26" i="2"/>
  <c r="S24" i="2"/>
  <c r="S21" i="2"/>
  <c r="S19" i="2"/>
  <c r="S16" i="2"/>
  <c r="S14" i="2"/>
  <c r="S41" i="2" l="1"/>
  <c r="S39" i="2"/>
  <c r="R40" i="2"/>
  <c r="R38" i="2"/>
  <c r="R37" i="2"/>
  <c r="R41" i="2" s="1"/>
  <c r="R36" i="2"/>
  <c r="R34" i="2"/>
  <c r="R31" i="2"/>
  <c r="R29" i="2"/>
  <c r="R24" i="2"/>
  <c r="R19" i="2"/>
  <c r="R16" i="2"/>
  <c r="R14" i="2"/>
  <c r="R39" i="2" l="1"/>
  <c r="P40" i="2"/>
  <c r="Z51" i="4" s="1"/>
  <c r="P38" i="2"/>
  <c r="P37" i="2"/>
  <c r="Z46" i="4" s="1"/>
  <c r="P36" i="2"/>
  <c r="P34" i="2"/>
  <c r="P29" i="2"/>
  <c r="P26" i="2"/>
  <c r="P24" i="2"/>
  <c r="P19" i="2"/>
  <c r="P16" i="2"/>
  <c r="P14" i="2"/>
  <c r="P9" i="2"/>
  <c r="Z52" i="4" l="1"/>
  <c r="P39" i="2"/>
  <c r="Z47" i="4"/>
  <c r="Z48" i="4" s="1"/>
  <c r="P41" i="2"/>
  <c r="M36" i="2"/>
  <c r="M31" i="2"/>
  <c r="M26" i="2"/>
  <c r="M21" i="2"/>
  <c r="M16" i="2"/>
  <c r="E37" i="2" l="1"/>
  <c r="E38" i="2"/>
  <c r="E40" i="2"/>
  <c r="E41" i="2" l="1"/>
  <c r="E39" i="2"/>
  <c r="D37" i="2"/>
  <c r="D38" i="2"/>
  <c r="D40" i="2"/>
  <c r="D36" i="2"/>
  <c r="D34" i="2"/>
  <c r="D29" i="2"/>
  <c r="D24" i="2"/>
  <c r="D19" i="2"/>
  <c r="D16" i="2"/>
  <c r="D14" i="2"/>
  <c r="D9" i="2"/>
  <c r="D41" i="2" l="1"/>
  <c r="D39" i="2"/>
  <c r="C40" i="2"/>
  <c r="C38" i="2"/>
  <c r="C37" i="2"/>
  <c r="C36" i="2"/>
  <c r="C34" i="2"/>
  <c r="C31" i="2"/>
  <c r="C29" i="2"/>
  <c r="C26" i="2"/>
  <c r="C24" i="2"/>
  <c r="C21" i="2"/>
  <c r="C19" i="2"/>
  <c r="C16" i="2"/>
  <c r="C14" i="2"/>
  <c r="C11" i="2"/>
  <c r="C9" i="2"/>
  <c r="C39" i="2" l="1"/>
  <c r="C41" i="2"/>
  <c r="AF40" i="1"/>
  <c r="AF38" i="1"/>
  <c r="AF37" i="1"/>
  <c r="AF34" i="1"/>
  <c r="AF29" i="1"/>
  <c r="AF26" i="1"/>
  <c r="AF24" i="1"/>
  <c r="AF19" i="1"/>
  <c r="AF16" i="1"/>
  <c r="AF14" i="1"/>
  <c r="AF9" i="1"/>
  <c r="AF39" i="1" l="1"/>
  <c r="AF41" i="1"/>
  <c r="AB37" i="1"/>
  <c r="AB38" i="1"/>
  <c r="AB40" i="1"/>
  <c r="AB41" i="1" s="1"/>
  <c r="AB34" i="1"/>
  <c r="AB31" i="1"/>
  <c r="AB29" i="1"/>
  <c r="AB26" i="1"/>
  <c r="AB24" i="1"/>
  <c r="AB19" i="1"/>
  <c r="AB14" i="1"/>
  <c r="AB9" i="1"/>
  <c r="AB39" i="1" l="1"/>
  <c r="AA37" i="1"/>
  <c r="AA38" i="1"/>
  <c r="AA40" i="1"/>
  <c r="AA41" i="1" s="1"/>
  <c r="AA36" i="1"/>
  <c r="AA34" i="1"/>
  <c r="AA29" i="1"/>
  <c r="AA26" i="1"/>
  <c r="AA24" i="1"/>
  <c r="AA19" i="1"/>
  <c r="AA16" i="1"/>
  <c r="AA14" i="1"/>
  <c r="AA9" i="1"/>
  <c r="AA39" i="1" l="1"/>
  <c r="Z37" i="1"/>
  <c r="Z38" i="1"/>
  <c r="Z40" i="1"/>
  <c r="Z36" i="1"/>
  <c r="Z34" i="1"/>
  <c r="Z31" i="1"/>
  <c r="Z29" i="1"/>
  <c r="Z26" i="1"/>
  <c r="Z24" i="1"/>
  <c r="Z19" i="1"/>
  <c r="Z14" i="1"/>
  <c r="Z9" i="1"/>
  <c r="Z41" i="1" l="1"/>
  <c r="Z39" i="1"/>
  <c r="Y40" i="1"/>
  <c r="W51" i="4" s="1"/>
  <c r="Y38" i="1"/>
  <c r="W47" i="4" s="1"/>
  <c r="Y37" i="1"/>
  <c r="W46" i="4" s="1"/>
  <c r="Y36" i="1"/>
  <c r="Y34" i="1"/>
  <c r="Y31" i="1"/>
  <c r="Y29" i="1"/>
  <c r="Y26" i="1"/>
  <c r="Y24" i="1"/>
  <c r="Y21" i="1"/>
  <c r="Y19" i="1"/>
  <c r="Y16" i="1"/>
  <c r="Y14" i="1"/>
  <c r="Y9" i="1"/>
  <c r="W48" i="4" l="1"/>
  <c r="W52" i="4"/>
  <c r="Y39" i="1"/>
  <c r="Y41" i="1"/>
  <c r="V37" i="1"/>
  <c r="V38" i="1"/>
  <c r="V40" i="1"/>
  <c r="V36" i="1"/>
  <c r="V34" i="1"/>
  <c r="V31" i="1"/>
  <c r="V29" i="1"/>
  <c r="V26" i="1"/>
  <c r="V24" i="1"/>
  <c r="V21" i="1"/>
  <c r="V19" i="1"/>
  <c r="V16" i="1"/>
  <c r="V14" i="1"/>
  <c r="V9" i="1"/>
  <c r="V41" i="1" l="1"/>
  <c r="V39" i="1"/>
  <c r="U37" i="1"/>
  <c r="U38" i="1"/>
  <c r="U40" i="1"/>
  <c r="U34" i="1"/>
  <c r="U31" i="1"/>
  <c r="U29" i="1"/>
  <c r="U26" i="1"/>
  <c r="U24" i="1"/>
  <c r="U19" i="1"/>
  <c r="U14" i="1"/>
  <c r="U39" i="1" l="1"/>
  <c r="U41" i="1"/>
  <c r="T37" i="1"/>
  <c r="T38" i="1"/>
  <c r="T40" i="1"/>
  <c r="T41" i="1" s="1"/>
  <c r="T34" i="1"/>
  <c r="T31" i="1"/>
  <c r="T29" i="1"/>
  <c r="T26" i="1"/>
  <c r="T24" i="1"/>
  <c r="T19" i="1"/>
  <c r="T16" i="1"/>
  <c r="T14" i="1"/>
  <c r="T9" i="1"/>
  <c r="T39" i="1" l="1"/>
  <c r="S37" i="1"/>
  <c r="S38" i="1"/>
  <c r="S40" i="1"/>
  <c r="S34" i="1"/>
  <c r="S31" i="1"/>
  <c r="S29" i="1"/>
  <c r="S26" i="1"/>
  <c r="S24" i="1"/>
  <c r="S19" i="1"/>
  <c r="S16" i="1"/>
  <c r="S14" i="1"/>
  <c r="S9" i="1"/>
  <c r="S41" i="1" l="1"/>
  <c r="S39" i="1"/>
  <c r="R40" i="1"/>
  <c r="V51" i="4" s="1"/>
  <c r="R38" i="1"/>
  <c r="V47" i="4" s="1"/>
  <c r="R37" i="1"/>
  <c r="V46" i="4" s="1"/>
  <c r="R36" i="1"/>
  <c r="R34" i="1"/>
  <c r="R31" i="1"/>
  <c r="R29" i="1"/>
  <c r="R26" i="1"/>
  <c r="R24" i="1"/>
  <c r="R21" i="1"/>
  <c r="R19" i="1"/>
  <c r="R16" i="1"/>
  <c r="R14" i="1"/>
  <c r="V48" i="4" l="1"/>
  <c r="V52" i="4"/>
  <c r="R39" i="1"/>
  <c r="R41" i="1"/>
  <c r="O37" i="1"/>
  <c r="O38" i="1"/>
  <c r="O40" i="1"/>
  <c r="O41" i="1" s="1"/>
  <c r="O36" i="1"/>
  <c r="O34" i="1"/>
  <c r="O31" i="1"/>
  <c r="O29" i="1"/>
  <c r="O24" i="1"/>
  <c r="O19" i="1"/>
  <c r="O16" i="1"/>
  <c r="O14" i="1"/>
  <c r="O39" i="1" l="1"/>
  <c r="N37" i="1"/>
  <c r="N38" i="1"/>
  <c r="N40" i="1"/>
  <c r="N36" i="1"/>
  <c r="N34" i="1"/>
  <c r="N31" i="1"/>
  <c r="N29" i="1"/>
  <c r="N26" i="1"/>
  <c r="N24" i="1"/>
  <c r="N19" i="1"/>
  <c r="N16" i="1"/>
  <c r="N14" i="1"/>
  <c r="N39" i="1" l="1"/>
  <c r="N41" i="1"/>
  <c r="M37" i="1"/>
  <c r="M38" i="1"/>
  <c r="M40" i="1"/>
  <c r="M41" i="1" s="1"/>
  <c r="M34" i="1"/>
  <c r="M31" i="1"/>
  <c r="M29" i="1"/>
  <c r="M24" i="1"/>
  <c r="M21" i="1"/>
  <c r="M19" i="1"/>
  <c r="M16" i="1"/>
  <c r="M14" i="1"/>
  <c r="M39" i="1" l="1"/>
  <c r="L37" i="1"/>
  <c r="L38" i="1"/>
  <c r="L40" i="1"/>
  <c r="K40" i="1"/>
  <c r="U51" i="4" s="1"/>
  <c r="K38" i="1"/>
  <c r="U47" i="4" s="1"/>
  <c r="K37" i="1"/>
  <c r="U46" i="4" s="1"/>
  <c r="L34" i="1"/>
  <c r="K34" i="1"/>
  <c r="L31" i="1"/>
  <c r="K31" i="1"/>
  <c r="L29" i="1"/>
  <c r="K29" i="1"/>
  <c r="L24" i="1"/>
  <c r="K24" i="1"/>
  <c r="K21" i="1"/>
  <c r="L19" i="1"/>
  <c r="K19" i="1"/>
  <c r="L16" i="1"/>
  <c r="L14" i="1"/>
  <c r="K14" i="1"/>
  <c r="L9" i="1"/>
  <c r="U48" i="4" l="1"/>
  <c r="U52" i="4"/>
  <c r="K39" i="1"/>
  <c r="K41" i="1"/>
  <c r="L39" i="1"/>
  <c r="L41" i="1"/>
  <c r="H37" i="1"/>
  <c r="H38" i="1"/>
  <c r="H40" i="1"/>
  <c r="H34" i="1"/>
  <c r="H31" i="1"/>
  <c r="H29" i="1"/>
  <c r="H24" i="1"/>
  <c r="H19" i="1"/>
  <c r="H16" i="1"/>
  <c r="H14" i="1"/>
  <c r="H41" i="1" l="1"/>
  <c r="H39" i="1"/>
  <c r="G37" i="1"/>
  <c r="G38" i="1"/>
  <c r="G40" i="1"/>
  <c r="G34" i="1"/>
  <c r="G31" i="1"/>
  <c r="G29" i="1"/>
  <c r="G26" i="1"/>
  <c r="G24" i="1"/>
  <c r="G19" i="1"/>
  <c r="G16" i="1"/>
  <c r="G14" i="1"/>
  <c r="G39" i="1" l="1"/>
  <c r="G41" i="1"/>
  <c r="F37" i="1"/>
  <c r="F38" i="1"/>
  <c r="F40" i="1"/>
  <c r="F34" i="1"/>
  <c r="F31" i="1"/>
  <c r="F29" i="1"/>
  <c r="F26" i="1"/>
  <c r="F24" i="1"/>
  <c r="F19" i="1"/>
  <c r="F14" i="1"/>
  <c r="F41" i="1" l="1"/>
  <c r="F39" i="1"/>
  <c r="E40" i="1"/>
  <c r="D40" i="1"/>
  <c r="T51" i="4" s="1"/>
  <c r="E38" i="1"/>
  <c r="D38" i="1"/>
  <c r="T47" i="4" s="1"/>
  <c r="E37" i="1"/>
  <c r="D37" i="1"/>
  <c r="T46" i="4" s="1"/>
  <c r="E36" i="1"/>
  <c r="D36" i="1"/>
  <c r="E34" i="1"/>
  <c r="D34" i="1"/>
  <c r="E31" i="1"/>
  <c r="D31" i="1"/>
  <c r="E29" i="1"/>
  <c r="D29" i="1"/>
  <c r="E26" i="1"/>
  <c r="D26" i="1"/>
  <c r="E24" i="1"/>
  <c r="D24" i="1"/>
  <c r="E21" i="1"/>
  <c r="D21" i="1"/>
  <c r="E19" i="1"/>
  <c r="D19" i="1"/>
  <c r="E16" i="1"/>
  <c r="D16" i="1"/>
  <c r="E14" i="1"/>
  <c r="D14" i="1"/>
  <c r="T48" i="4" l="1"/>
  <c r="T52" i="4"/>
  <c r="D39" i="1"/>
  <c r="D41" i="1"/>
  <c r="E39" i="1"/>
  <c r="E41" i="1"/>
</calcChain>
</file>

<file path=xl/sharedStrings.xml><?xml version="1.0" encoding="utf-8"?>
<sst xmlns="http://schemas.openxmlformats.org/spreadsheetml/2006/main" count="1445" uniqueCount="111">
  <si>
    <t>Rosario. Enero 2022</t>
  </si>
  <si>
    <t>Semana Epidemiológica</t>
  </si>
  <si>
    <t>Semana 1</t>
  </si>
  <si>
    <t>Semana 2</t>
  </si>
  <si>
    <t>Semana 3</t>
  </si>
  <si>
    <t>Semana 4</t>
  </si>
  <si>
    <t>Semana 5</t>
  </si>
  <si>
    <t>Distrito</t>
  </si>
  <si>
    <t>D</t>
  </si>
  <si>
    <t>L</t>
  </si>
  <si>
    <t>M</t>
  </si>
  <si>
    <t>J</t>
  </si>
  <si>
    <t>V</t>
  </si>
  <si>
    <t>S</t>
  </si>
  <si>
    <t>CENTRO</t>
  </si>
  <si>
    <t>Total</t>
  </si>
  <si>
    <t>Respiratorias</t>
  </si>
  <si>
    <t>% Respiratoria</t>
  </si>
  <si>
    <t>Febriles</t>
  </si>
  <si>
    <t>% Febriles</t>
  </si>
  <si>
    <t>NOROESTE</t>
  </si>
  <si>
    <t>NORTE</t>
  </si>
  <si>
    <t>OESTE</t>
  </si>
  <si>
    <t>SUDOESTE</t>
  </si>
  <si>
    <t>SUR</t>
  </si>
  <si>
    <t>Semana 6</t>
  </si>
  <si>
    <t>Semana 7</t>
  </si>
  <si>
    <t>Semana 8</t>
  </si>
  <si>
    <t>Semana 9</t>
  </si>
  <si>
    <t>Consultas diarias de pediatría, clínica medica y medicina general, por patologías respiratorias, y sospecha COVID-19 en centros de salud. Rosario. Año 2022</t>
  </si>
  <si>
    <t>Total de consultas</t>
  </si>
  <si>
    <t>Rosario. Marzo 2022</t>
  </si>
  <si>
    <t>Semana 10</t>
  </si>
  <si>
    <t>Semana 11</t>
  </si>
  <si>
    <t>Rosario. Febrero 2022</t>
  </si>
  <si>
    <t>Semana 12</t>
  </si>
  <si>
    <t>Semana 13</t>
  </si>
  <si>
    <t>Gripe</t>
  </si>
  <si>
    <t>% Gripe</t>
  </si>
  <si>
    <t>Rosario. Abril 2022</t>
  </si>
  <si>
    <t>Semana 14</t>
  </si>
  <si>
    <t>Semana 15</t>
  </si>
  <si>
    <t>Semana 16</t>
  </si>
  <si>
    <t>Semana 17</t>
  </si>
  <si>
    <t>Semana 18</t>
  </si>
  <si>
    <t>Semana 19</t>
  </si>
  <si>
    <t>Semana 20</t>
  </si>
  <si>
    <t>Semana 21</t>
  </si>
  <si>
    <t>Semana 22</t>
  </si>
  <si>
    <t>Semana 23</t>
  </si>
  <si>
    <t>Semana 24</t>
  </si>
  <si>
    <t>Semana 25</t>
  </si>
  <si>
    <t>Semana 26</t>
  </si>
  <si>
    <t>Semana 27</t>
  </si>
  <si>
    <t>Semana 28</t>
  </si>
  <si>
    <t>Semana 29</t>
  </si>
  <si>
    <t>Semana 30</t>
  </si>
  <si>
    <t>Semana 31</t>
  </si>
  <si>
    <t>Semana 32</t>
  </si>
  <si>
    <t>Semana 33</t>
  </si>
  <si>
    <t>Semana 34</t>
  </si>
  <si>
    <t>Semana 35</t>
  </si>
  <si>
    <t>Rosario. Mayo 2022</t>
  </si>
  <si>
    <t>Rosario. Junio 2022</t>
  </si>
  <si>
    <t>Rosario. Julio 2022</t>
  </si>
  <si>
    <t>Rosario. Agosto 2022</t>
  </si>
  <si>
    <t>Semana 36</t>
  </si>
  <si>
    <t>Semana 37</t>
  </si>
  <si>
    <t>Semana 38</t>
  </si>
  <si>
    <t>Semana 39</t>
  </si>
  <si>
    <t>Rosario. Septiembre 2022</t>
  </si>
  <si>
    <t>Rosario. Octubre 2022</t>
  </si>
  <si>
    <t>Semana 40</t>
  </si>
  <si>
    <t>Semana 41</t>
  </si>
  <si>
    <t>Semana 42</t>
  </si>
  <si>
    <t>Semana 43</t>
  </si>
  <si>
    <t>Semana 44</t>
  </si>
  <si>
    <t xml:space="preserve">J09 = Influenza debida a ciertos virus identificados. </t>
  </si>
  <si>
    <t xml:space="preserve">J10 = Influenza debida a virus de la influenza identificado. </t>
  </si>
  <si>
    <t>J11 = Influenza debida a virus no identificado.</t>
  </si>
  <si>
    <t>J12 = Neumonía viral, no clasificada en otra parte.</t>
  </si>
  <si>
    <t>J13 = Neumonía debida a Streptococcus pneumoniae.</t>
  </si>
  <si>
    <t>J14 = Neumonía debida a Haemophilus influenzae.</t>
  </si>
  <si>
    <t>J15 = Neumonía bacteriana, no clasificada en otra parte.</t>
  </si>
  <si>
    <t xml:space="preserve">J16 = Neumonía debida a otros microorganismos infecciosos, no clasificados en otra parte. </t>
  </si>
  <si>
    <t>J17 = Neumonía en enfermedades clasificadas en otra parte.</t>
  </si>
  <si>
    <t>J18 = Neumonía, organismo no especificado.</t>
  </si>
  <si>
    <t>J21 = Bronquiolitis aguda.</t>
  </si>
  <si>
    <t>J22 = Infección aguda no especificada de las vías respiratorias inferiores.</t>
  </si>
  <si>
    <t>J44 = Otras enfermedades pulmonares obstructivas crónicas.</t>
  </si>
  <si>
    <t>Total de consultas de Centros de Salud Municipales por patologías respiratorias y fiebre según distrito. Semana epidemiológica</t>
  </si>
  <si>
    <t>Total de consultas de Centros de Salud Municipales por patologías respiratorias, gripe y fiebre según distrito. Semana epidemiológica</t>
  </si>
  <si>
    <t xml:space="preserve">Nota: </t>
  </si>
  <si>
    <t xml:space="preserve">   Las patologías respiratorias consideradas son: </t>
  </si>
  <si>
    <t>U07 = COVID-19</t>
  </si>
  <si>
    <t>B94.8 = Secuelas de otras enfermedades infecciosas y parasitarias especificadas.</t>
  </si>
  <si>
    <t>Z11.5 = Examen de pesquisa especial para otras enfermedades virales.</t>
  </si>
  <si>
    <t xml:space="preserve">   Las patologías por gripe incluyen los siguientes códigos: </t>
  </si>
  <si>
    <t>J11.8 = Influenza con otras manifestaciones, virus no identificado.</t>
  </si>
  <si>
    <t xml:space="preserve">   Las patologías por fiebre incluyen los siguientes códigos: </t>
  </si>
  <si>
    <t>R50 = Fiebre de origen desconocido.</t>
  </si>
  <si>
    <t>Rosario. Noviembre 2022</t>
  </si>
  <si>
    <t>Semana 45</t>
  </si>
  <si>
    <t>Semana 46</t>
  </si>
  <si>
    <t>Semana 47</t>
  </si>
  <si>
    <t>Semana 48</t>
  </si>
  <si>
    <t>Rosario. Diciembre 2022</t>
  </si>
  <si>
    <t>Semana 52</t>
  </si>
  <si>
    <t>Semana 51</t>
  </si>
  <si>
    <t>Semana 50</t>
  </si>
  <si>
    <t>Semana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</si>
</sst>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Tahoma"/>
      <family val="2"/>
      <charset val="1"/>
    </font>
    <font>
      <b/>
      <sz val="10"/>
      <name val="Tahoma"/>
      <family val="2"/>
      <charset val="1"/>
    </font>
    <font>
      <sz val="10"/>
      <name val="Tahoma"/>
      <family val="2"/>
    </font>
    <font>
      <sz val="11"/>
      <color rgb="FF000000"/>
      <name val="Calibri"/>
      <family val="2"/>
      <charset val="1"/>
    </font>
    <font>
      <sz val="10"/>
      <color rgb="FF000000"/>
      <name val="Tahoma"/>
      <family val="2"/>
    </font>
    <font>
      <sz val="10"/>
      <color theme="1"/>
      <name val="Tahoma"/>
      <family val="2"/>
    </font>
    <font>
      <b/>
      <sz val="1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D9D9D9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33CCCC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117">
    <xf numFmtId="0" fontId="0" fillId="0" borderId="0" xfId="0"/>
    <xf numFmtId="0" fontId="1" fillId="2" borderId="0" xfId="1" applyFill="1" applyAlignment="1">
      <alignment vertical="center"/>
    </xf>
    <xf numFmtId="0" fontId="2" fillId="2" borderId="0" xfId="1" applyFont="1" applyFill="1" applyAlignment="1">
      <alignment vertical="center"/>
    </xf>
    <xf numFmtId="0" fontId="1" fillId="2" borderId="0" xfId="2" applyFill="1"/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0" fontId="2" fillId="4" borderId="10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0" fontId="2" fillId="5" borderId="11" xfId="2" applyFont="1" applyFill="1" applyBorder="1" applyAlignment="1">
      <alignment horizontal="center" vertical="center"/>
    </xf>
    <xf numFmtId="0" fontId="2" fillId="4" borderId="12" xfId="2" applyFont="1" applyFill="1" applyBorder="1" applyAlignment="1">
      <alignment horizontal="center" vertical="center"/>
    </xf>
    <xf numFmtId="0" fontId="2" fillId="2" borderId="8" xfId="1" applyFont="1" applyFill="1" applyBorder="1" applyAlignment="1">
      <alignment vertical="center"/>
    </xf>
    <xf numFmtId="0" fontId="2" fillId="4" borderId="8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5" borderId="0" xfId="2" applyFont="1" applyFill="1" applyAlignment="1">
      <alignment horizontal="center" vertical="center"/>
    </xf>
    <xf numFmtId="0" fontId="2" fillId="4" borderId="9" xfId="2" applyFont="1" applyFill="1" applyBorder="1" applyAlignment="1">
      <alignment horizontal="center" vertical="center"/>
    </xf>
    <xf numFmtId="164" fontId="2" fillId="2" borderId="0" xfId="2" applyNumberFormat="1" applyFont="1" applyFill="1" applyAlignment="1">
      <alignment horizontal="center" vertical="center"/>
    </xf>
    <xf numFmtId="164" fontId="2" fillId="5" borderId="0" xfId="2" applyNumberFormat="1" applyFont="1" applyFill="1" applyAlignment="1">
      <alignment horizontal="center" vertical="center"/>
    </xf>
    <xf numFmtId="164" fontId="2" fillId="4" borderId="9" xfId="2" applyNumberFormat="1" applyFont="1" applyFill="1" applyBorder="1" applyAlignment="1">
      <alignment horizontal="center" vertical="center"/>
    </xf>
    <xf numFmtId="1" fontId="2" fillId="2" borderId="8" xfId="1" applyNumberFormat="1" applyFont="1" applyFill="1" applyBorder="1" applyAlignment="1">
      <alignment vertical="center"/>
    </xf>
    <xf numFmtId="1" fontId="2" fillId="2" borderId="0" xfId="1" applyNumberFormat="1" applyFont="1" applyFill="1" applyAlignment="1">
      <alignment vertical="center"/>
    </xf>
    <xf numFmtId="0" fontId="3" fillId="2" borderId="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0" fontId="2" fillId="4" borderId="2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/>
    </xf>
    <xf numFmtId="0" fontId="2" fillId="4" borderId="13" xfId="2" applyFont="1" applyFill="1" applyBorder="1" applyAlignment="1">
      <alignment horizontal="center" vertical="center"/>
    </xf>
    <xf numFmtId="0" fontId="2" fillId="2" borderId="9" xfId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164" fontId="2" fillId="4" borderId="8" xfId="2" applyNumberFormat="1" applyFont="1" applyFill="1" applyBorder="1" applyAlignment="1">
      <alignment horizontal="center" vertical="center"/>
    </xf>
    <xf numFmtId="164" fontId="4" fillId="2" borderId="0" xfId="2" applyNumberFormat="1" applyFont="1" applyFill="1" applyAlignment="1">
      <alignment horizontal="center" vertical="center"/>
    </xf>
    <xf numFmtId="1" fontId="2" fillId="5" borderId="8" xfId="1" applyNumberFormat="1" applyFont="1" applyFill="1" applyBorder="1" applyAlignment="1">
      <alignment vertical="center"/>
    </xf>
    <xf numFmtId="1" fontId="2" fillId="5" borderId="9" xfId="1" applyNumberFormat="1" applyFont="1" applyFill="1" applyBorder="1" applyAlignment="1">
      <alignment vertical="center"/>
    </xf>
    <xf numFmtId="0" fontId="5" fillId="6" borderId="8" xfId="3" applyFill="1" applyBorder="1"/>
    <xf numFmtId="0" fontId="6" fillId="6" borderId="0" xfId="3" applyFont="1" applyFill="1" applyAlignment="1">
      <alignment horizontal="center"/>
    </xf>
    <xf numFmtId="0" fontId="0" fillId="6" borderId="9" xfId="0" applyFill="1" applyBorder="1"/>
    <xf numFmtId="1" fontId="2" fillId="5" borderId="15" xfId="1" applyNumberFormat="1" applyFont="1" applyFill="1" applyBorder="1" applyAlignment="1">
      <alignment vertical="center"/>
    </xf>
    <xf numFmtId="1" fontId="2" fillId="5" borderId="16" xfId="1" applyNumberFormat="1" applyFont="1" applyFill="1" applyBorder="1" applyAlignment="1">
      <alignment vertical="center"/>
    </xf>
    <xf numFmtId="0" fontId="0" fillId="6" borderId="15" xfId="0" applyFill="1" applyBorder="1"/>
    <xf numFmtId="164" fontId="7" fillId="6" borderId="17" xfId="0" applyNumberFormat="1" applyFont="1" applyFill="1" applyBorder="1" applyAlignment="1">
      <alignment horizontal="center"/>
    </xf>
    <xf numFmtId="0" fontId="0" fillId="6" borderId="16" xfId="0" applyFill="1" applyBorder="1"/>
    <xf numFmtId="0" fontId="2" fillId="2" borderId="0" xfId="0" applyFont="1" applyFill="1" applyAlignment="1">
      <alignment vertical="center"/>
    </xf>
    <xf numFmtId="164" fontId="2" fillId="4" borderId="7" xfId="2" applyNumberFormat="1" applyFont="1" applyFill="1" applyBorder="1" applyAlignment="1">
      <alignment horizontal="center" vertical="center"/>
    </xf>
    <xf numFmtId="164" fontId="2" fillId="4" borderId="5" xfId="2" applyNumberFormat="1" applyFont="1" applyFill="1" applyBorder="1" applyAlignment="1">
      <alignment horizontal="center" vertical="center"/>
    </xf>
    <xf numFmtId="1" fontId="2" fillId="2" borderId="0" xfId="2" applyNumberFormat="1" applyFont="1" applyFill="1" applyAlignment="1">
      <alignment horizontal="center" vertical="center"/>
    </xf>
    <xf numFmtId="0" fontId="5" fillId="6" borderId="9" xfId="3" applyFill="1" applyBorder="1"/>
    <xf numFmtId="2" fontId="2" fillId="5" borderId="0" xfId="2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/>
    <xf numFmtId="1" fontId="0" fillId="2" borderId="0" xfId="0" applyNumberFormat="1" applyFill="1"/>
    <xf numFmtId="0" fontId="3" fillId="7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164" fontId="0" fillId="2" borderId="0" xfId="0" applyNumberFormat="1" applyFill="1"/>
    <xf numFmtId="2" fontId="0" fillId="2" borderId="0" xfId="0" applyNumberFormat="1" applyFill="1"/>
    <xf numFmtId="0" fontId="7" fillId="6" borderId="0" xfId="0" applyFont="1" applyFill="1"/>
    <xf numFmtId="0" fontId="7" fillId="2" borderId="11" xfId="0" applyFont="1" applyFill="1" applyBorder="1"/>
    <xf numFmtId="0" fontId="0" fillId="2" borderId="11" xfId="0" applyFill="1" applyBorder="1"/>
    <xf numFmtId="0" fontId="7" fillId="6" borderId="6" xfId="0" applyFont="1" applyFill="1" applyBorder="1"/>
    <xf numFmtId="0" fontId="7" fillId="2" borderId="0" xfId="0" applyFont="1" applyFill="1"/>
    <xf numFmtId="164" fontId="0" fillId="2" borderId="6" xfId="0" applyNumberFormat="1" applyFill="1" applyBorder="1"/>
    <xf numFmtId="0" fontId="2" fillId="8" borderId="11" xfId="2" applyFont="1" applyFill="1" applyBorder="1" applyAlignment="1">
      <alignment horizontal="center" vertical="center"/>
    </xf>
    <xf numFmtId="0" fontId="2" fillId="8" borderId="0" xfId="2" applyFont="1" applyFill="1" applyAlignment="1">
      <alignment horizontal="center" vertical="center"/>
    </xf>
    <xf numFmtId="164" fontId="2" fillId="8" borderId="0" xfId="2" applyNumberFormat="1" applyFont="1" applyFill="1" applyAlignment="1">
      <alignment horizontal="center" vertical="center"/>
    </xf>
    <xf numFmtId="0" fontId="4" fillId="8" borderId="14" xfId="2" applyFont="1" applyFill="1" applyBorder="1" applyAlignment="1">
      <alignment horizontal="center" vertical="center"/>
    </xf>
    <xf numFmtId="0" fontId="4" fillId="8" borderId="0" xfId="2" applyFont="1" applyFill="1" applyAlignment="1">
      <alignment horizontal="center" vertical="center"/>
    </xf>
    <xf numFmtId="164" fontId="4" fillId="8" borderId="0" xfId="2" applyNumberFormat="1" applyFont="1" applyFill="1" applyAlignment="1">
      <alignment horizontal="center" vertical="center"/>
    </xf>
    <xf numFmtId="0" fontId="0" fillId="9" borderId="9" xfId="0" applyFill="1" applyBorder="1"/>
    <xf numFmtId="0" fontId="5" fillId="9" borderId="8" xfId="3" applyFill="1" applyBorder="1"/>
    <xf numFmtId="0" fontId="6" fillId="9" borderId="0" xfId="3" applyFont="1" applyFill="1" applyAlignment="1">
      <alignment horizontal="center"/>
    </xf>
    <xf numFmtId="0" fontId="0" fillId="9" borderId="16" xfId="0" applyFill="1" applyBorder="1"/>
    <xf numFmtId="0" fontId="0" fillId="9" borderId="15" xfId="0" applyFill="1" applyBorder="1"/>
    <xf numFmtId="164" fontId="7" fillId="9" borderId="17" xfId="0" applyNumberFormat="1" applyFont="1" applyFill="1" applyBorder="1" applyAlignment="1">
      <alignment horizontal="center"/>
    </xf>
    <xf numFmtId="0" fontId="5" fillId="9" borderId="9" xfId="3" applyFill="1" applyBorder="1"/>
    <xf numFmtId="1" fontId="2" fillId="2" borderId="9" xfId="1" applyNumberFormat="1" applyFont="1" applyFill="1" applyBorder="1" applyAlignment="1">
      <alignment vertical="center"/>
    </xf>
    <xf numFmtId="0" fontId="2" fillId="6" borderId="10" xfId="2" applyFont="1" applyFill="1" applyBorder="1" applyAlignment="1">
      <alignment horizontal="center" vertical="center"/>
    </xf>
    <xf numFmtId="0" fontId="2" fillId="6" borderId="8" xfId="2" applyFont="1" applyFill="1" applyBorder="1" applyAlignment="1">
      <alignment horizontal="center" vertical="center"/>
    </xf>
    <xf numFmtId="164" fontId="2" fillId="6" borderId="8" xfId="2" applyNumberFormat="1" applyFont="1" applyFill="1" applyBorder="1" applyAlignment="1">
      <alignment horizontal="center" vertical="center"/>
    </xf>
    <xf numFmtId="2" fontId="2" fillId="2" borderId="0" xfId="2" applyNumberFormat="1" applyFont="1" applyFill="1" applyAlignment="1">
      <alignment horizontal="center" vertical="center"/>
    </xf>
    <xf numFmtId="0" fontId="3" fillId="2" borderId="4" xfId="2" applyFont="1" applyFill="1" applyBorder="1" applyAlignment="1">
      <alignment vertical="center"/>
    </xf>
    <xf numFmtId="0" fontId="2" fillId="6" borderId="11" xfId="2" applyFont="1" applyFill="1" applyBorder="1" applyAlignment="1">
      <alignment horizontal="center" vertical="center"/>
    </xf>
    <xf numFmtId="0" fontId="2" fillId="6" borderId="0" xfId="2" applyFont="1" applyFill="1" applyAlignment="1">
      <alignment horizontal="center" vertical="center"/>
    </xf>
    <xf numFmtId="164" fontId="2" fillId="6" borderId="0" xfId="2" applyNumberFormat="1" applyFont="1" applyFill="1" applyAlignment="1">
      <alignment horizontal="center" vertical="center"/>
    </xf>
    <xf numFmtId="0" fontId="4" fillId="6" borderId="14" xfId="2" applyFont="1" applyFill="1" applyBorder="1" applyAlignment="1">
      <alignment horizontal="center" vertical="center"/>
    </xf>
    <xf numFmtId="0" fontId="4" fillId="6" borderId="0" xfId="2" applyFont="1" applyFill="1" applyAlignment="1">
      <alignment horizontal="center" vertical="center"/>
    </xf>
    <xf numFmtId="164" fontId="4" fillId="6" borderId="0" xfId="2" applyNumberFormat="1" applyFont="1" applyFill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2" fillId="4" borderId="0" xfId="2" applyFont="1" applyFill="1" applyAlignment="1">
      <alignment horizontal="center" vertical="center"/>
    </xf>
    <xf numFmtId="164" fontId="2" fillId="4" borderId="0" xfId="2" applyNumberFormat="1" applyFont="1" applyFill="1" applyAlignment="1">
      <alignment horizontal="center" vertical="center"/>
    </xf>
    <xf numFmtId="0" fontId="5" fillId="9" borderId="0" xfId="3" applyFill="1"/>
    <xf numFmtId="0" fontId="0" fillId="9" borderId="0" xfId="0" applyFill="1"/>
    <xf numFmtId="0" fontId="1" fillId="0" borderId="0" xfId="2"/>
    <xf numFmtId="0" fontId="2" fillId="4" borderId="14" xfId="2" applyFont="1" applyFill="1" applyBorder="1" applyAlignment="1">
      <alignment horizontal="center" vertical="center"/>
    </xf>
    <xf numFmtId="0" fontId="0" fillId="9" borderId="17" xfId="0" applyFill="1" applyBorder="1"/>
    <xf numFmtId="0" fontId="2" fillId="4" borderId="11" xfId="2" applyFont="1" applyFill="1" applyBorder="1" applyAlignment="1">
      <alignment horizontal="center" vertical="center"/>
    </xf>
    <xf numFmtId="0" fontId="2" fillId="4" borderId="6" xfId="2" applyFont="1" applyFill="1" applyBorder="1" applyAlignment="1">
      <alignment horizontal="center" vertical="center"/>
    </xf>
    <xf numFmtId="164" fontId="2" fillId="4" borderId="6" xfId="2" applyNumberFormat="1" applyFont="1" applyFill="1" applyBorder="1" applyAlignment="1">
      <alignment horizontal="center" vertical="center"/>
    </xf>
    <xf numFmtId="1" fontId="2" fillId="5" borderId="0" xfId="1" applyNumberFormat="1" applyFont="1" applyFill="1" applyAlignment="1">
      <alignment vertical="center"/>
    </xf>
    <xf numFmtId="0" fontId="2" fillId="2" borderId="14" xfId="1" applyFont="1" applyFill="1" applyBorder="1" applyAlignment="1">
      <alignment vertical="center"/>
    </xf>
    <xf numFmtId="1" fontId="2" fillId="5" borderId="17" xfId="1" applyNumberFormat="1" applyFont="1" applyFill="1" applyBorder="1" applyAlignment="1">
      <alignment vertical="center"/>
    </xf>
    <xf numFmtId="0" fontId="2" fillId="0" borderId="14" xfId="2" applyFont="1" applyBorder="1" applyAlignment="1">
      <alignment horizontal="center" vertical="center"/>
    </xf>
    <xf numFmtId="0" fontId="1" fillId="10" borderId="0" xfId="1" applyFill="1" applyAlignment="1">
      <alignment vertical="center"/>
    </xf>
    <xf numFmtId="164" fontId="2" fillId="9" borderId="0" xfId="2" applyNumberFormat="1" applyFont="1" applyFill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18" xfId="2" applyFont="1" applyFill="1" applyBorder="1" applyAlignment="1">
      <alignment horizontal="center" vertical="center"/>
    </xf>
    <xf numFmtId="0" fontId="3" fillId="2" borderId="19" xfId="2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4">
    <cellStyle name="Normal" xfId="0" builtinId="0"/>
    <cellStyle name="Normal 2" xfId="2" xr:uid="{D56049F9-B90D-4F64-88D4-34A0FFD91B70}"/>
    <cellStyle name="Normal 69" xfId="3" xr:uid="{3B2DB546-FD20-4CA5-9F9F-27CCB53B235C}"/>
    <cellStyle name="Normal_Hoja1" xfId="1" xr:uid="{0A34EADD-752C-4946-8325-544B5FE68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AR" sz="1800" b="1" strike="noStrike" spc="-1">
                <a:solidFill>
                  <a:srgbClr val="000000"/>
                </a:solidFill>
                <a:latin typeface="Calibri"/>
              </a:rPr>
              <a:t>Consultas en Centros de Salud. Rosario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Gráficos!$S$46</c:f>
              <c:strCache>
                <c:ptCount val="1"/>
                <c:pt idx="0">
                  <c:v>Total de consultas</c:v>
                </c:pt>
              </c:strCache>
            </c:strRef>
          </c:tx>
          <c:marker>
            <c:symbol val="none"/>
          </c:marker>
          <c:cat>
            <c:numRef>
              <c:f>Gráficos!$T$3:$BJ$3</c:f>
              <c:numCache>
                <c:formatCode>0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Gráficos!$T$46:$BJ$46</c:f>
              <c:numCache>
                <c:formatCode>General</c:formatCode>
                <c:ptCount val="43"/>
                <c:pt idx="0">
                  <c:v>4642</c:v>
                </c:pt>
                <c:pt idx="1">
                  <c:v>3022</c:v>
                </c:pt>
                <c:pt idx="2">
                  <c:v>4280</c:v>
                </c:pt>
                <c:pt idx="3">
                  <c:v>4707</c:v>
                </c:pt>
                <c:pt idx="4">
                  <c:v>4982</c:v>
                </c:pt>
                <c:pt idx="5">
                  <c:v>5434</c:v>
                </c:pt>
                <c:pt idx="6">
                  <c:v>5978</c:v>
                </c:pt>
                <c:pt idx="7">
                  <c:v>6820</c:v>
                </c:pt>
                <c:pt idx="8">
                  <c:v>4234</c:v>
                </c:pt>
                <c:pt idx="9">
                  <c:v>6487</c:v>
                </c:pt>
                <c:pt idx="10">
                  <c:v>9379</c:v>
                </c:pt>
                <c:pt idx="11">
                  <c:v>7447</c:v>
                </c:pt>
                <c:pt idx="12">
                  <c:v>8983</c:v>
                </c:pt>
                <c:pt idx="13">
                  <c:v>10364</c:v>
                </c:pt>
                <c:pt idx="14">
                  <c:v>6064</c:v>
                </c:pt>
                <c:pt idx="15">
                  <c:v>9866</c:v>
                </c:pt>
                <c:pt idx="16">
                  <c:v>10057</c:v>
                </c:pt>
                <c:pt idx="17">
                  <c:v>11226</c:v>
                </c:pt>
                <c:pt idx="18">
                  <c:v>11271</c:v>
                </c:pt>
                <c:pt idx="19">
                  <c:v>9857</c:v>
                </c:pt>
                <c:pt idx="20">
                  <c:v>9363</c:v>
                </c:pt>
                <c:pt idx="21">
                  <c:v>10142</c:v>
                </c:pt>
                <c:pt idx="22">
                  <c:v>9993</c:v>
                </c:pt>
                <c:pt idx="23">
                  <c:v>8264</c:v>
                </c:pt>
                <c:pt idx="24">
                  <c:v>7726</c:v>
                </c:pt>
                <c:pt idx="25">
                  <c:v>9888</c:v>
                </c:pt>
                <c:pt idx="26">
                  <c:v>9069</c:v>
                </c:pt>
                <c:pt idx="27">
                  <c:v>7712</c:v>
                </c:pt>
                <c:pt idx="28">
                  <c:v>7439</c:v>
                </c:pt>
                <c:pt idx="29">
                  <c:v>9517</c:v>
                </c:pt>
                <c:pt idx="30">
                  <c:v>10120</c:v>
                </c:pt>
                <c:pt idx="31">
                  <c:v>9218</c:v>
                </c:pt>
                <c:pt idx="32">
                  <c:v>7894</c:v>
                </c:pt>
                <c:pt idx="33">
                  <c:v>10636</c:v>
                </c:pt>
                <c:pt idx="34">
                  <c:v>8187</c:v>
                </c:pt>
                <c:pt idx="35">
                  <c:v>10763</c:v>
                </c:pt>
                <c:pt idx="36">
                  <c:v>11514</c:v>
                </c:pt>
                <c:pt idx="37">
                  <c:v>10423</c:v>
                </c:pt>
                <c:pt idx="38">
                  <c:v>10022</c:v>
                </c:pt>
                <c:pt idx="39">
                  <c:v>8903</c:v>
                </c:pt>
                <c:pt idx="40">
                  <c:v>9103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4E-4321-A1BF-49EBAC4C49A1}"/>
            </c:ext>
          </c:extLst>
        </c:ser>
        <c:ser>
          <c:idx val="1"/>
          <c:order val="1"/>
          <c:tx>
            <c:strRef>
              <c:f>Gráficos!$S$47</c:f>
              <c:strCache>
                <c:ptCount val="1"/>
                <c:pt idx="0">
                  <c:v>Respiratorias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Gráficos!$T$3:$BJ$3</c:f>
              <c:numCache>
                <c:formatCode>0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Gráficos!$T$47:$BJ$47</c:f>
              <c:numCache>
                <c:formatCode>General</c:formatCode>
                <c:ptCount val="43"/>
                <c:pt idx="0">
                  <c:v>1097</c:v>
                </c:pt>
                <c:pt idx="1">
                  <c:v>828</c:v>
                </c:pt>
                <c:pt idx="2">
                  <c:v>1188</c:v>
                </c:pt>
                <c:pt idx="3">
                  <c:v>877</c:v>
                </c:pt>
                <c:pt idx="4">
                  <c:v>523</c:v>
                </c:pt>
                <c:pt idx="5">
                  <c:v>378</c:v>
                </c:pt>
                <c:pt idx="6">
                  <c:v>344</c:v>
                </c:pt>
                <c:pt idx="7">
                  <c:v>579</c:v>
                </c:pt>
                <c:pt idx="8">
                  <c:v>435</c:v>
                </c:pt>
                <c:pt idx="9">
                  <c:v>647</c:v>
                </c:pt>
                <c:pt idx="10">
                  <c:v>895</c:v>
                </c:pt>
                <c:pt idx="11">
                  <c:v>646</c:v>
                </c:pt>
                <c:pt idx="12">
                  <c:v>529</c:v>
                </c:pt>
                <c:pt idx="13">
                  <c:v>518</c:v>
                </c:pt>
                <c:pt idx="14">
                  <c:v>339</c:v>
                </c:pt>
                <c:pt idx="15">
                  <c:v>556</c:v>
                </c:pt>
                <c:pt idx="16">
                  <c:v>615</c:v>
                </c:pt>
                <c:pt idx="17">
                  <c:v>848</c:v>
                </c:pt>
                <c:pt idx="18">
                  <c:v>1102</c:v>
                </c:pt>
                <c:pt idx="19">
                  <c:v>1040</c:v>
                </c:pt>
                <c:pt idx="20">
                  <c:v>952</c:v>
                </c:pt>
                <c:pt idx="21">
                  <c:v>759</c:v>
                </c:pt>
                <c:pt idx="22">
                  <c:v>778</c:v>
                </c:pt>
                <c:pt idx="23">
                  <c:v>594</c:v>
                </c:pt>
                <c:pt idx="24">
                  <c:v>526</c:v>
                </c:pt>
                <c:pt idx="25">
                  <c:v>637</c:v>
                </c:pt>
                <c:pt idx="26">
                  <c:v>587</c:v>
                </c:pt>
                <c:pt idx="27">
                  <c:v>459</c:v>
                </c:pt>
                <c:pt idx="28">
                  <c:v>511</c:v>
                </c:pt>
                <c:pt idx="29">
                  <c:v>500</c:v>
                </c:pt>
                <c:pt idx="30">
                  <c:v>543</c:v>
                </c:pt>
                <c:pt idx="31">
                  <c:v>519</c:v>
                </c:pt>
                <c:pt idx="32">
                  <c:v>392</c:v>
                </c:pt>
                <c:pt idx="33">
                  <c:v>570</c:v>
                </c:pt>
                <c:pt idx="34">
                  <c:v>426</c:v>
                </c:pt>
                <c:pt idx="35">
                  <c:v>509</c:v>
                </c:pt>
                <c:pt idx="36">
                  <c:v>485</c:v>
                </c:pt>
                <c:pt idx="37">
                  <c:v>556</c:v>
                </c:pt>
                <c:pt idx="38">
                  <c:v>440</c:v>
                </c:pt>
                <c:pt idx="39">
                  <c:v>348</c:v>
                </c:pt>
                <c:pt idx="40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4E-4321-A1BF-49EBAC4C49A1}"/>
            </c:ext>
          </c:extLst>
        </c:ser>
        <c:ser>
          <c:idx val="2"/>
          <c:order val="2"/>
          <c:tx>
            <c:strRef>
              <c:f>Gráficos!$S$49</c:f>
              <c:strCache>
                <c:ptCount val="1"/>
                <c:pt idx="0">
                  <c:v>Gripe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Gráficos!$T$3:$BJ$3</c:f>
              <c:numCache>
                <c:formatCode>0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Gráficos!$T$49:$BJ$49</c:f>
              <c:numCache>
                <c:formatCode>General</c:formatCode>
                <c:ptCount val="43"/>
                <c:pt idx="8">
                  <c:v>1</c:v>
                </c:pt>
                <c:pt idx="9">
                  <c:v>31</c:v>
                </c:pt>
                <c:pt idx="10">
                  <c:v>154</c:v>
                </c:pt>
                <c:pt idx="11">
                  <c:v>137</c:v>
                </c:pt>
                <c:pt idx="12">
                  <c:v>74</c:v>
                </c:pt>
                <c:pt idx="13">
                  <c:v>65</c:v>
                </c:pt>
                <c:pt idx="14">
                  <c:v>33</c:v>
                </c:pt>
                <c:pt idx="15">
                  <c:v>37</c:v>
                </c:pt>
                <c:pt idx="16">
                  <c:v>33</c:v>
                </c:pt>
                <c:pt idx="17">
                  <c:v>46</c:v>
                </c:pt>
                <c:pt idx="18">
                  <c:v>27</c:v>
                </c:pt>
                <c:pt idx="19">
                  <c:v>35</c:v>
                </c:pt>
                <c:pt idx="20">
                  <c:v>22</c:v>
                </c:pt>
                <c:pt idx="21">
                  <c:v>19</c:v>
                </c:pt>
                <c:pt idx="22">
                  <c:v>14</c:v>
                </c:pt>
                <c:pt idx="23">
                  <c:v>12</c:v>
                </c:pt>
                <c:pt idx="24">
                  <c:v>11</c:v>
                </c:pt>
                <c:pt idx="25">
                  <c:v>25</c:v>
                </c:pt>
                <c:pt idx="26">
                  <c:v>18</c:v>
                </c:pt>
                <c:pt idx="27">
                  <c:v>8</c:v>
                </c:pt>
                <c:pt idx="28">
                  <c:v>9</c:v>
                </c:pt>
                <c:pt idx="29">
                  <c:v>5</c:v>
                </c:pt>
                <c:pt idx="30">
                  <c:v>10</c:v>
                </c:pt>
                <c:pt idx="31">
                  <c:v>14</c:v>
                </c:pt>
                <c:pt idx="32">
                  <c:v>12</c:v>
                </c:pt>
                <c:pt idx="33">
                  <c:v>5</c:v>
                </c:pt>
                <c:pt idx="34">
                  <c:v>9</c:v>
                </c:pt>
                <c:pt idx="35">
                  <c:v>12</c:v>
                </c:pt>
                <c:pt idx="36">
                  <c:v>10</c:v>
                </c:pt>
                <c:pt idx="37">
                  <c:v>8</c:v>
                </c:pt>
                <c:pt idx="38">
                  <c:v>7</c:v>
                </c:pt>
                <c:pt idx="39">
                  <c:v>5</c:v>
                </c:pt>
                <c:pt idx="4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49-4E2C-8F05-23FDCE695825}"/>
            </c:ext>
          </c:extLst>
        </c:ser>
        <c:ser>
          <c:idx val="3"/>
          <c:order val="3"/>
          <c:tx>
            <c:strRef>
              <c:f>Gráficos!$S$51</c:f>
              <c:strCache>
                <c:ptCount val="1"/>
                <c:pt idx="0">
                  <c:v>Febriles</c:v>
                </c:pt>
              </c:strCache>
            </c:strRef>
          </c:tx>
          <c:marker>
            <c:symbol val="none"/>
          </c:marker>
          <c:cat>
            <c:numRef>
              <c:f>Gráficos!$T$3:$BJ$3</c:f>
              <c:numCache>
                <c:formatCode>0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Gráficos!$T$51:$BJ$51</c:f>
              <c:numCache>
                <c:formatCode>General</c:formatCode>
                <c:ptCount val="43"/>
                <c:pt idx="0">
                  <c:v>45</c:v>
                </c:pt>
                <c:pt idx="1">
                  <c:v>38</c:v>
                </c:pt>
                <c:pt idx="2">
                  <c:v>37</c:v>
                </c:pt>
                <c:pt idx="3">
                  <c:v>36</c:v>
                </c:pt>
                <c:pt idx="4">
                  <c:v>37</c:v>
                </c:pt>
                <c:pt idx="5">
                  <c:v>53</c:v>
                </c:pt>
                <c:pt idx="6">
                  <c:v>45</c:v>
                </c:pt>
                <c:pt idx="7">
                  <c:v>55</c:v>
                </c:pt>
                <c:pt idx="8">
                  <c:v>57</c:v>
                </c:pt>
                <c:pt idx="9">
                  <c:v>62</c:v>
                </c:pt>
                <c:pt idx="10">
                  <c:v>90</c:v>
                </c:pt>
                <c:pt idx="11">
                  <c:v>42</c:v>
                </c:pt>
                <c:pt idx="12">
                  <c:v>48</c:v>
                </c:pt>
                <c:pt idx="13">
                  <c:v>22</c:v>
                </c:pt>
                <c:pt idx="14">
                  <c:v>17</c:v>
                </c:pt>
                <c:pt idx="15">
                  <c:v>36</c:v>
                </c:pt>
                <c:pt idx="16">
                  <c:v>34</c:v>
                </c:pt>
                <c:pt idx="17">
                  <c:v>46</c:v>
                </c:pt>
                <c:pt idx="18">
                  <c:v>36</c:v>
                </c:pt>
                <c:pt idx="19">
                  <c:v>31</c:v>
                </c:pt>
                <c:pt idx="20">
                  <c:v>24</c:v>
                </c:pt>
                <c:pt idx="21">
                  <c:v>29</c:v>
                </c:pt>
                <c:pt idx="22" formatCode="0.0">
                  <c:v>38</c:v>
                </c:pt>
                <c:pt idx="23" formatCode="0.0">
                  <c:v>27</c:v>
                </c:pt>
                <c:pt idx="24" formatCode="0.0">
                  <c:v>18</c:v>
                </c:pt>
                <c:pt idx="25">
                  <c:v>31</c:v>
                </c:pt>
                <c:pt idx="26">
                  <c:v>45</c:v>
                </c:pt>
                <c:pt idx="27">
                  <c:v>41</c:v>
                </c:pt>
                <c:pt idx="28">
                  <c:v>42</c:v>
                </c:pt>
                <c:pt idx="29">
                  <c:v>56</c:v>
                </c:pt>
                <c:pt idx="30">
                  <c:v>56</c:v>
                </c:pt>
                <c:pt idx="31">
                  <c:v>45</c:v>
                </c:pt>
                <c:pt idx="32">
                  <c:v>28</c:v>
                </c:pt>
                <c:pt idx="33">
                  <c:v>72</c:v>
                </c:pt>
                <c:pt idx="34">
                  <c:v>38</c:v>
                </c:pt>
                <c:pt idx="35">
                  <c:v>49</c:v>
                </c:pt>
                <c:pt idx="36">
                  <c:v>54</c:v>
                </c:pt>
                <c:pt idx="37">
                  <c:v>49</c:v>
                </c:pt>
                <c:pt idx="38">
                  <c:v>71</c:v>
                </c:pt>
                <c:pt idx="39">
                  <c:v>76</c:v>
                </c:pt>
                <c:pt idx="40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49-4E2C-8F05-23FDCE695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289535120"/>
        <c:axId val="336866752"/>
      </c:lineChart>
      <c:catAx>
        <c:axId val="289535120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AR" sz="1000" b="0" strike="noStrike" spc="-1">
                    <a:solidFill>
                      <a:srgbClr val="000000"/>
                    </a:solidFill>
                    <a:latin typeface="Calibri"/>
                  </a:rPr>
                  <a:t>Semana epidemiológica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336866752"/>
        <c:crosses val="autoZero"/>
        <c:auto val="1"/>
        <c:lblAlgn val="ctr"/>
        <c:lblOffset val="100"/>
        <c:noMultiLvlLbl val="1"/>
      </c:catAx>
      <c:valAx>
        <c:axId val="33686675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AR" sz="1000" b="0" strike="noStrike" spc="-1">
                    <a:solidFill>
                      <a:srgbClr val="000000"/>
                    </a:solidFill>
                    <a:latin typeface="Calibri"/>
                  </a:rPr>
                  <a:t>Consultas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289535120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000000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323999</xdr:colOff>
      <xdr:row>1</xdr:row>
      <xdr:rowOff>166687</xdr:rowOff>
    </xdr:from>
    <xdr:to>
      <xdr:col>11</xdr:col>
      <xdr:colOff>250030</xdr:colOff>
      <xdr:row>30</xdr:row>
      <xdr:rowOff>59040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CC4B95FA-3EC7-4D59-82C0-8D91D400F3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C0A92-A357-4BC3-8E6C-6685B99BD17F}">
  <dimension ref="A1:AF61"/>
  <sheetViews>
    <sheetView zoomScale="80" zoomScaleNormal="80" workbookViewId="0">
      <selection activeCell="K26" sqref="K26"/>
    </sheetView>
  </sheetViews>
  <sheetFormatPr baseColWidth="10" defaultColWidth="9.140625" defaultRowHeight="15" x14ac:dyDescent="0.25"/>
  <cols>
    <col min="1" max="1" width="10.7109375" customWidth="1"/>
    <col min="2" max="2" width="22.42578125" bestFit="1" customWidth="1"/>
    <col min="3" max="1001" width="10.7109375" customWidth="1"/>
  </cols>
  <sheetData>
    <row r="1" spans="1:32" x14ac:dyDescent="0.25">
      <c r="A1" s="1" t="s">
        <v>90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25">
      <c r="A2" s="1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ht="15.75" thickBot="1" x14ac:dyDescent="0.3">
      <c r="A3" s="10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32" ht="15.75" thickBot="1" x14ac:dyDescent="0.3">
      <c r="A4" s="111" t="s">
        <v>1</v>
      </c>
      <c r="B4" s="112"/>
      <c r="C4" s="113" t="s">
        <v>2</v>
      </c>
      <c r="D4" s="113"/>
      <c r="E4" s="113"/>
      <c r="F4" s="113"/>
      <c r="G4" s="113"/>
      <c r="H4" s="113"/>
      <c r="I4" s="108"/>
      <c r="J4" s="108" t="s">
        <v>3</v>
      </c>
      <c r="K4" s="108"/>
      <c r="L4" s="108"/>
      <c r="M4" s="108"/>
      <c r="N4" s="108"/>
      <c r="O4" s="108"/>
      <c r="P4" s="108"/>
      <c r="Q4" s="108" t="s">
        <v>4</v>
      </c>
      <c r="R4" s="108"/>
      <c r="S4" s="108"/>
      <c r="T4" s="108"/>
      <c r="U4" s="108"/>
      <c r="V4" s="108"/>
      <c r="W4" s="108"/>
      <c r="X4" s="108" t="s">
        <v>5</v>
      </c>
      <c r="Y4" s="108"/>
      <c r="Z4" s="108"/>
      <c r="AA4" s="108"/>
      <c r="AB4" s="108"/>
      <c r="AC4" s="108"/>
      <c r="AD4" s="108"/>
      <c r="AE4" s="108" t="s">
        <v>6</v>
      </c>
      <c r="AF4" s="108"/>
    </row>
    <row r="5" spans="1:32" ht="15.75" thickBot="1" x14ac:dyDescent="0.3">
      <c r="A5" s="109" t="s">
        <v>7</v>
      </c>
      <c r="B5" s="110"/>
      <c r="C5" s="4" t="s">
        <v>8</v>
      </c>
      <c r="D5" s="5" t="s">
        <v>9</v>
      </c>
      <c r="E5" s="5" t="s">
        <v>10</v>
      </c>
      <c r="F5" s="5" t="s">
        <v>10</v>
      </c>
      <c r="G5" s="5" t="s">
        <v>11</v>
      </c>
      <c r="H5" s="5" t="s">
        <v>12</v>
      </c>
      <c r="I5" s="6" t="s">
        <v>13</v>
      </c>
      <c r="J5" s="4" t="s">
        <v>8</v>
      </c>
      <c r="K5" s="5" t="s">
        <v>9</v>
      </c>
      <c r="L5" s="5" t="s">
        <v>10</v>
      </c>
      <c r="M5" s="5" t="s">
        <v>10</v>
      </c>
      <c r="N5" s="5" t="s">
        <v>11</v>
      </c>
      <c r="O5" s="5" t="s">
        <v>12</v>
      </c>
      <c r="P5" s="6" t="s">
        <v>13</v>
      </c>
      <c r="Q5" s="4" t="s">
        <v>8</v>
      </c>
      <c r="R5" s="5" t="s">
        <v>9</v>
      </c>
      <c r="S5" s="5" t="s">
        <v>10</v>
      </c>
      <c r="T5" s="5" t="s">
        <v>10</v>
      </c>
      <c r="U5" s="5" t="s">
        <v>11</v>
      </c>
      <c r="V5" s="5" t="s">
        <v>12</v>
      </c>
      <c r="W5" s="6" t="s">
        <v>13</v>
      </c>
      <c r="X5" s="4" t="s">
        <v>8</v>
      </c>
      <c r="Y5" s="5" t="s">
        <v>9</v>
      </c>
      <c r="Z5" s="5" t="s">
        <v>10</v>
      </c>
      <c r="AA5" s="5" t="s">
        <v>10</v>
      </c>
      <c r="AB5" s="5" t="s">
        <v>11</v>
      </c>
      <c r="AC5" s="5" t="s">
        <v>12</v>
      </c>
      <c r="AD5" s="6" t="s">
        <v>13</v>
      </c>
      <c r="AE5" s="4" t="s">
        <v>8</v>
      </c>
      <c r="AF5" s="5" t="s">
        <v>9</v>
      </c>
    </row>
    <row r="6" spans="1:32" x14ac:dyDescent="0.25">
      <c r="A6" s="109"/>
      <c r="B6" s="110"/>
      <c r="C6" s="7">
        <v>2</v>
      </c>
      <c r="D6" s="8">
        <v>3</v>
      </c>
      <c r="E6" s="8">
        <v>4</v>
      </c>
      <c r="F6" s="8">
        <v>5</v>
      </c>
      <c r="G6" s="8">
        <v>6</v>
      </c>
      <c r="H6" s="8">
        <v>7</v>
      </c>
      <c r="I6" s="9">
        <v>8</v>
      </c>
      <c r="J6" s="7">
        <v>9</v>
      </c>
      <c r="K6" s="8">
        <v>10</v>
      </c>
      <c r="L6" s="8">
        <v>11</v>
      </c>
      <c r="M6" s="8">
        <v>12</v>
      </c>
      <c r="N6" s="8">
        <v>13</v>
      </c>
      <c r="O6" s="8">
        <v>14</v>
      </c>
      <c r="P6" s="9">
        <v>15</v>
      </c>
      <c r="Q6" s="7">
        <v>16</v>
      </c>
      <c r="R6" s="8">
        <v>17</v>
      </c>
      <c r="S6" s="8">
        <v>18</v>
      </c>
      <c r="T6" s="8">
        <v>19</v>
      </c>
      <c r="U6" s="8">
        <v>20</v>
      </c>
      <c r="V6" s="8">
        <v>21</v>
      </c>
      <c r="W6" s="9">
        <v>22</v>
      </c>
      <c r="X6" s="7">
        <v>23</v>
      </c>
      <c r="Y6" s="8">
        <v>24</v>
      </c>
      <c r="Z6" s="8">
        <v>25</v>
      </c>
      <c r="AA6" s="8">
        <v>26</v>
      </c>
      <c r="AB6" s="8">
        <v>27</v>
      </c>
      <c r="AC6" s="8">
        <v>28</v>
      </c>
      <c r="AD6" s="9">
        <v>29</v>
      </c>
      <c r="AE6" s="7">
        <v>30</v>
      </c>
      <c r="AF6" s="8">
        <v>31</v>
      </c>
    </row>
    <row r="7" spans="1:32" x14ac:dyDescent="0.25">
      <c r="A7" s="10" t="s">
        <v>14</v>
      </c>
      <c r="B7" s="11" t="s">
        <v>15</v>
      </c>
      <c r="C7" s="12"/>
      <c r="D7" s="13">
        <v>13</v>
      </c>
      <c r="E7" s="13">
        <v>22</v>
      </c>
      <c r="F7" s="14">
        <v>25</v>
      </c>
      <c r="G7" s="13">
        <v>17</v>
      </c>
      <c r="H7" s="13">
        <v>16</v>
      </c>
      <c r="I7" s="15"/>
      <c r="J7" s="12"/>
      <c r="K7" s="13">
        <v>0</v>
      </c>
      <c r="L7" s="13">
        <v>14</v>
      </c>
      <c r="M7" s="13">
        <v>18</v>
      </c>
      <c r="N7" s="13">
        <v>14</v>
      </c>
      <c r="O7" s="13">
        <v>0</v>
      </c>
      <c r="P7" s="15"/>
      <c r="Q7" s="12"/>
      <c r="R7" s="13">
        <v>9</v>
      </c>
      <c r="S7" s="13">
        <v>24</v>
      </c>
      <c r="T7" s="13">
        <v>24</v>
      </c>
      <c r="U7" s="13">
        <v>8</v>
      </c>
      <c r="V7" s="13">
        <v>6</v>
      </c>
      <c r="W7" s="15"/>
      <c r="X7" s="12"/>
      <c r="Y7" s="13">
        <v>18</v>
      </c>
      <c r="Z7" s="13">
        <v>24</v>
      </c>
      <c r="AA7" s="13">
        <v>16</v>
      </c>
      <c r="AB7" s="13">
        <v>10</v>
      </c>
      <c r="AC7" s="13">
        <v>16</v>
      </c>
      <c r="AD7" s="15"/>
      <c r="AE7" s="12"/>
      <c r="AF7" s="13">
        <v>21</v>
      </c>
    </row>
    <row r="8" spans="1:32" x14ac:dyDescent="0.25">
      <c r="A8" s="16"/>
      <c r="B8" s="2" t="s">
        <v>16</v>
      </c>
      <c r="C8" s="17"/>
      <c r="D8" s="18">
        <v>0</v>
      </c>
      <c r="E8" s="18">
        <v>0</v>
      </c>
      <c r="F8" s="19">
        <v>0</v>
      </c>
      <c r="G8" s="18">
        <v>0</v>
      </c>
      <c r="H8" s="18">
        <v>0</v>
      </c>
      <c r="I8" s="20"/>
      <c r="J8" s="17"/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0"/>
      <c r="Q8" s="17"/>
      <c r="R8" s="18">
        <v>0</v>
      </c>
      <c r="S8" s="18">
        <v>2</v>
      </c>
      <c r="T8" s="18">
        <v>1</v>
      </c>
      <c r="U8" s="18">
        <v>0</v>
      </c>
      <c r="V8" s="18">
        <v>2</v>
      </c>
      <c r="W8" s="20"/>
      <c r="X8" s="17"/>
      <c r="Y8" s="18">
        <v>1</v>
      </c>
      <c r="Z8" s="18">
        <v>2</v>
      </c>
      <c r="AA8" s="18">
        <v>4</v>
      </c>
      <c r="AB8" s="18">
        <v>2</v>
      </c>
      <c r="AC8" s="18">
        <v>1</v>
      </c>
      <c r="AD8" s="20"/>
      <c r="AE8" s="17"/>
      <c r="AF8" s="18">
        <v>2</v>
      </c>
    </row>
    <row r="9" spans="1:32" x14ac:dyDescent="0.25">
      <c r="A9" s="16"/>
      <c r="B9" s="2" t="s">
        <v>17</v>
      </c>
      <c r="C9" s="17"/>
      <c r="D9" s="21"/>
      <c r="E9" s="21"/>
      <c r="F9" s="22">
        <v>0</v>
      </c>
      <c r="G9" s="21">
        <v>0</v>
      </c>
      <c r="H9" s="21">
        <v>0</v>
      </c>
      <c r="I9" s="23"/>
      <c r="J9" s="17"/>
      <c r="K9" s="21">
        <v>0</v>
      </c>
      <c r="L9" s="21">
        <f t="shared" ref="L9" si="0">L8/L7*100</f>
        <v>0</v>
      </c>
      <c r="M9" s="21">
        <v>0</v>
      </c>
      <c r="N9" s="21">
        <v>0</v>
      </c>
      <c r="O9" s="21">
        <v>0</v>
      </c>
      <c r="P9" s="23"/>
      <c r="Q9" s="17"/>
      <c r="R9" s="21">
        <v>0</v>
      </c>
      <c r="S9" s="21">
        <f t="shared" ref="S9" si="1">S8/S7*100</f>
        <v>8.3333333333333321</v>
      </c>
      <c r="T9" s="21">
        <f t="shared" ref="T9" si="2">T8/T7*100</f>
        <v>4.1666666666666661</v>
      </c>
      <c r="U9" s="21">
        <v>0</v>
      </c>
      <c r="V9" s="21">
        <f t="shared" ref="V9" si="3">V8/V7*100</f>
        <v>33.333333333333329</v>
      </c>
      <c r="W9" s="23"/>
      <c r="X9" s="17"/>
      <c r="Y9" s="21">
        <f t="shared" ref="Y9" si="4">Y8/Y7*100</f>
        <v>5.5555555555555554</v>
      </c>
      <c r="Z9" s="21">
        <f t="shared" ref="Z9:AA9" si="5">Z8/Z7*100</f>
        <v>8.3333333333333321</v>
      </c>
      <c r="AA9" s="21">
        <f t="shared" si="5"/>
        <v>25</v>
      </c>
      <c r="AB9" s="21">
        <f t="shared" ref="AB9" si="6">AB8/AB7*100</f>
        <v>20</v>
      </c>
      <c r="AC9" s="21">
        <v>6.25</v>
      </c>
      <c r="AD9" s="23"/>
      <c r="AE9" s="17"/>
      <c r="AF9" s="21">
        <f t="shared" ref="AF9" si="7">AF8/AF7*100</f>
        <v>9.5238095238095237</v>
      </c>
    </row>
    <row r="10" spans="1:32" x14ac:dyDescent="0.25">
      <c r="A10" s="24"/>
      <c r="B10" s="25" t="s">
        <v>18</v>
      </c>
      <c r="C10" s="17"/>
      <c r="D10" s="18">
        <v>0</v>
      </c>
      <c r="E10" s="18">
        <v>0</v>
      </c>
      <c r="F10" s="19">
        <v>0</v>
      </c>
      <c r="G10" s="18">
        <v>0</v>
      </c>
      <c r="H10" s="18">
        <v>0</v>
      </c>
      <c r="I10" s="20"/>
      <c r="J10" s="17"/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20"/>
      <c r="Q10" s="17"/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20"/>
      <c r="X10" s="17"/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20"/>
      <c r="AE10" s="17"/>
      <c r="AF10" s="18">
        <v>0</v>
      </c>
    </row>
    <row r="11" spans="1:32" x14ac:dyDescent="0.25">
      <c r="A11" s="24"/>
      <c r="B11" s="2" t="s">
        <v>19</v>
      </c>
      <c r="C11" s="17"/>
      <c r="D11" s="21"/>
      <c r="E11" s="21"/>
      <c r="F11" s="22">
        <v>0</v>
      </c>
      <c r="G11" s="21">
        <v>0</v>
      </c>
      <c r="H11" s="21">
        <v>0</v>
      </c>
      <c r="I11" s="23"/>
      <c r="J11" s="17"/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3"/>
      <c r="Q11" s="17"/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3"/>
      <c r="X11" s="17"/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3"/>
      <c r="AE11" s="17"/>
      <c r="AF11" s="21">
        <v>0</v>
      </c>
    </row>
    <row r="12" spans="1:32" x14ac:dyDescent="0.25">
      <c r="A12" s="10" t="s">
        <v>20</v>
      </c>
      <c r="B12" s="11" t="s">
        <v>15</v>
      </c>
      <c r="C12" s="12"/>
      <c r="D12" s="13">
        <v>335</v>
      </c>
      <c r="E12" s="13">
        <v>187</v>
      </c>
      <c r="F12" s="14">
        <v>200</v>
      </c>
      <c r="G12" s="13">
        <v>132</v>
      </c>
      <c r="H12" s="13">
        <v>127</v>
      </c>
      <c r="I12" s="15"/>
      <c r="J12" s="12"/>
      <c r="K12" s="13">
        <v>168</v>
      </c>
      <c r="L12" s="13">
        <v>106</v>
      </c>
      <c r="M12" s="13">
        <v>118</v>
      </c>
      <c r="N12" s="13">
        <v>100</v>
      </c>
      <c r="O12" s="13">
        <v>132</v>
      </c>
      <c r="P12" s="15"/>
      <c r="Q12" s="12"/>
      <c r="R12" s="13">
        <v>220</v>
      </c>
      <c r="S12" s="13">
        <v>155</v>
      </c>
      <c r="T12" s="13">
        <v>248</v>
      </c>
      <c r="U12" s="13">
        <v>201</v>
      </c>
      <c r="V12" s="13">
        <v>173</v>
      </c>
      <c r="W12" s="15"/>
      <c r="X12" s="12"/>
      <c r="Y12" s="13">
        <v>296</v>
      </c>
      <c r="Z12" s="13">
        <v>199</v>
      </c>
      <c r="AA12" s="13">
        <v>229</v>
      </c>
      <c r="AB12" s="13">
        <v>176</v>
      </c>
      <c r="AC12" s="13">
        <v>252</v>
      </c>
      <c r="AD12" s="15"/>
      <c r="AE12" s="12"/>
      <c r="AF12" s="13">
        <v>267</v>
      </c>
    </row>
    <row r="13" spans="1:32" x14ac:dyDescent="0.25">
      <c r="A13" s="16"/>
      <c r="B13" s="2" t="s">
        <v>16</v>
      </c>
      <c r="C13" s="17"/>
      <c r="D13" s="18">
        <v>150</v>
      </c>
      <c r="E13" s="18">
        <v>45</v>
      </c>
      <c r="F13" s="19">
        <v>43</v>
      </c>
      <c r="G13" s="18">
        <v>38</v>
      </c>
      <c r="H13" s="18">
        <v>27</v>
      </c>
      <c r="I13" s="20"/>
      <c r="J13" s="17"/>
      <c r="K13" s="18">
        <v>72</v>
      </c>
      <c r="L13" s="18">
        <v>22</v>
      </c>
      <c r="M13" s="18">
        <v>35</v>
      </c>
      <c r="N13" s="18">
        <v>21</v>
      </c>
      <c r="O13" s="18">
        <v>21</v>
      </c>
      <c r="P13" s="20"/>
      <c r="Q13" s="17"/>
      <c r="R13" s="18">
        <v>40</v>
      </c>
      <c r="S13" s="18">
        <v>30</v>
      </c>
      <c r="T13" s="18">
        <v>75</v>
      </c>
      <c r="U13" s="18">
        <v>97</v>
      </c>
      <c r="V13" s="18">
        <v>35</v>
      </c>
      <c r="W13" s="20"/>
      <c r="X13" s="17"/>
      <c r="Y13" s="18">
        <v>71</v>
      </c>
      <c r="Z13" s="18">
        <v>25</v>
      </c>
      <c r="AA13" s="18">
        <v>33</v>
      </c>
      <c r="AB13" s="18">
        <v>25</v>
      </c>
      <c r="AC13" s="18">
        <v>25</v>
      </c>
      <c r="AD13" s="20"/>
      <c r="AE13" s="17"/>
      <c r="AF13" s="18">
        <v>52</v>
      </c>
    </row>
    <row r="14" spans="1:32" x14ac:dyDescent="0.25">
      <c r="A14" s="16"/>
      <c r="B14" s="2" t="s">
        <v>17</v>
      </c>
      <c r="C14" s="17"/>
      <c r="D14" s="21">
        <f>D13/D12*100</f>
        <v>44.776119402985074</v>
      </c>
      <c r="E14" s="21">
        <f>E13/E12*100</f>
        <v>24.064171122994651</v>
      </c>
      <c r="F14" s="21">
        <f>F13/F12*100</f>
        <v>21.5</v>
      </c>
      <c r="G14" s="21">
        <f>G13/G12*100</f>
        <v>28.787878787878789</v>
      </c>
      <c r="H14" s="21">
        <f>H13/H12*100</f>
        <v>21.259842519685041</v>
      </c>
      <c r="I14" s="23"/>
      <c r="J14" s="17"/>
      <c r="K14" s="21">
        <f t="shared" ref="K14:L14" si="8">K13/K12*100</f>
        <v>42.857142857142854</v>
      </c>
      <c r="L14" s="21">
        <f t="shared" si="8"/>
        <v>20.754716981132077</v>
      </c>
      <c r="M14" s="21">
        <f t="shared" ref="M14" si="9">M13/M12*100</f>
        <v>29.66101694915254</v>
      </c>
      <c r="N14" s="21">
        <f t="shared" ref="N14" si="10">N13/N12*100</f>
        <v>21</v>
      </c>
      <c r="O14" s="21">
        <f t="shared" ref="O14" si="11">O13/O12*100</f>
        <v>15.909090909090908</v>
      </c>
      <c r="P14" s="23"/>
      <c r="Q14" s="17"/>
      <c r="R14" s="21">
        <f t="shared" ref="R14" si="12">R13/R12*100</f>
        <v>18.181818181818183</v>
      </c>
      <c r="S14" s="21">
        <f t="shared" ref="S14" si="13">S13/S12*100</f>
        <v>19.35483870967742</v>
      </c>
      <c r="T14" s="21">
        <f t="shared" ref="T14" si="14">T13/T12*100</f>
        <v>30.241935483870968</v>
      </c>
      <c r="U14" s="21">
        <f t="shared" ref="U14" si="15">U13/U12*100</f>
        <v>48.258706467661696</v>
      </c>
      <c r="V14" s="21">
        <f t="shared" ref="V14" si="16">V13/V12*100</f>
        <v>20.23121387283237</v>
      </c>
      <c r="W14" s="23"/>
      <c r="X14" s="17"/>
      <c r="Y14" s="21">
        <f t="shared" ref="Y14" si="17">Y13/Y12*100</f>
        <v>23.986486486486484</v>
      </c>
      <c r="Z14" s="21">
        <f t="shared" ref="Z14:AA14" si="18">Z13/Z12*100</f>
        <v>12.562814070351758</v>
      </c>
      <c r="AA14" s="21">
        <f t="shared" si="18"/>
        <v>14.410480349344979</v>
      </c>
      <c r="AB14" s="21">
        <f t="shared" ref="AB14" si="19">AB13/AB12*100</f>
        <v>14.204545454545455</v>
      </c>
      <c r="AC14" s="21">
        <v>9.9206349206349209</v>
      </c>
      <c r="AD14" s="23"/>
      <c r="AE14" s="17"/>
      <c r="AF14" s="21">
        <f t="shared" ref="AF14" si="20">AF13/AF12*100</f>
        <v>19.475655430711612</v>
      </c>
    </row>
    <row r="15" spans="1:32" x14ac:dyDescent="0.25">
      <c r="A15" s="24"/>
      <c r="B15" s="25" t="s">
        <v>18</v>
      </c>
      <c r="C15" s="17"/>
      <c r="D15" s="18">
        <v>5</v>
      </c>
      <c r="E15" s="18">
        <v>3</v>
      </c>
      <c r="F15" s="19">
        <v>0</v>
      </c>
      <c r="G15" s="18">
        <v>1</v>
      </c>
      <c r="H15" s="18">
        <v>1</v>
      </c>
      <c r="I15" s="20"/>
      <c r="J15" s="17"/>
      <c r="K15" s="18">
        <v>0</v>
      </c>
      <c r="L15" s="18">
        <v>3</v>
      </c>
      <c r="M15" s="18">
        <v>1</v>
      </c>
      <c r="N15" s="18">
        <v>2</v>
      </c>
      <c r="O15" s="18">
        <v>2</v>
      </c>
      <c r="P15" s="20"/>
      <c r="Q15" s="17"/>
      <c r="R15" s="18">
        <v>1</v>
      </c>
      <c r="S15" s="18">
        <v>1</v>
      </c>
      <c r="T15" s="18">
        <v>2</v>
      </c>
      <c r="U15" s="18">
        <v>0</v>
      </c>
      <c r="V15" s="18">
        <v>1</v>
      </c>
      <c r="W15" s="20"/>
      <c r="X15" s="17"/>
      <c r="Y15" s="18">
        <v>5</v>
      </c>
      <c r="Z15" s="18">
        <v>0</v>
      </c>
      <c r="AA15" s="18">
        <v>2</v>
      </c>
      <c r="AB15" s="18">
        <v>0</v>
      </c>
      <c r="AC15" s="18">
        <v>0</v>
      </c>
      <c r="AD15" s="20"/>
      <c r="AE15" s="17"/>
      <c r="AF15" s="18">
        <v>3</v>
      </c>
    </row>
    <row r="16" spans="1:32" x14ac:dyDescent="0.25">
      <c r="A16" s="24"/>
      <c r="B16" s="25" t="s">
        <v>19</v>
      </c>
      <c r="C16" s="17"/>
      <c r="D16" s="21">
        <f>D15/D12*100</f>
        <v>1.4925373134328357</v>
      </c>
      <c r="E16" s="21">
        <f>E15/E12*100</f>
        <v>1.6042780748663104</v>
      </c>
      <c r="F16" s="19">
        <v>0</v>
      </c>
      <c r="G16" s="21">
        <f>G15/G12*100</f>
        <v>0.75757575757575757</v>
      </c>
      <c r="H16" s="21">
        <f>H15/H12*100</f>
        <v>0.78740157480314954</v>
      </c>
      <c r="I16" s="20"/>
      <c r="J16" s="17"/>
      <c r="K16" s="18">
        <v>0</v>
      </c>
      <c r="L16" s="21">
        <f>L15/L12*100</f>
        <v>2.8301886792452833</v>
      </c>
      <c r="M16" s="21">
        <f>M15/M12*100</f>
        <v>0.84745762711864403</v>
      </c>
      <c r="N16" s="21">
        <f>N15/N12*100</f>
        <v>2</v>
      </c>
      <c r="O16" s="21">
        <f>O15/O12*100</f>
        <v>1.5151515151515151</v>
      </c>
      <c r="P16" s="20"/>
      <c r="Q16" s="17"/>
      <c r="R16" s="21">
        <f>R15/R12*100</f>
        <v>0.45454545454545453</v>
      </c>
      <c r="S16" s="21">
        <f>S15/S12*100</f>
        <v>0.64516129032258063</v>
      </c>
      <c r="T16" s="21">
        <f>T15/T12*100</f>
        <v>0.80645161290322576</v>
      </c>
      <c r="U16" s="18">
        <v>0</v>
      </c>
      <c r="V16" s="21">
        <f>V15/V12*100</f>
        <v>0.57803468208092479</v>
      </c>
      <c r="W16" s="20"/>
      <c r="X16" s="17"/>
      <c r="Y16" s="21">
        <f>Y15/Y12*100</f>
        <v>1.6891891891891893</v>
      </c>
      <c r="Z16" s="18">
        <v>0</v>
      </c>
      <c r="AA16" s="21">
        <f>AA15/AA12*100</f>
        <v>0.87336244541484709</v>
      </c>
      <c r="AB16" s="18">
        <v>0</v>
      </c>
      <c r="AC16" s="18">
        <v>0</v>
      </c>
      <c r="AD16" s="20"/>
      <c r="AE16" s="17"/>
      <c r="AF16" s="21">
        <f>AF15/AF12*100</f>
        <v>1.1235955056179776</v>
      </c>
    </row>
    <row r="17" spans="1:32" x14ac:dyDescent="0.25">
      <c r="A17" s="10" t="s">
        <v>21</v>
      </c>
      <c r="B17" s="11" t="s">
        <v>15</v>
      </c>
      <c r="C17" s="12"/>
      <c r="D17" s="13">
        <v>153</v>
      </c>
      <c r="E17" s="13">
        <v>161</v>
      </c>
      <c r="F17" s="14">
        <v>152</v>
      </c>
      <c r="G17" s="13">
        <v>156</v>
      </c>
      <c r="H17" s="13">
        <v>158</v>
      </c>
      <c r="I17" s="15"/>
      <c r="J17" s="12"/>
      <c r="K17" s="13">
        <v>185</v>
      </c>
      <c r="L17" s="13">
        <v>176</v>
      </c>
      <c r="M17" s="13">
        <v>130</v>
      </c>
      <c r="N17" s="13">
        <v>152</v>
      </c>
      <c r="O17" s="13">
        <v>107</v>
      </c>
      <c r="P17" s="15"/>
      <c r="Q17" s="12"/>
      <c r="R17" s="13">
        <v>154</v>
      </c>
      <c r="S17" s="13">
        <v>114</v>
      </c>
      <c r="T17" s="13">
        <v>184</v>
      </c>
      <c r="U17" s="13">
        <v>118</v>
      </c>
      <c r="V17" s="13">
        <v>129</v>
      </c>
      <c r="W17" s="15"/>
      <c r="X17" s="12"/>
      <c r="Y17" s="13">
        <v>173</v>
      </c>
      <c r="Z17" s="13">
        <v>86</v>
      </c>
      <c r="AA17" s="13">
        <v>133</v>
      </c>
      <c r="AB17" s="13">
        <v>176</v>
      </c>
      <c r="AC17" s="13">
        <v>159</v>
      </c>
      <c r="AD17" s="15"/>
      <c r="AE17" s="12"/>
      <c r="AF17" s="13">
        <v>145</v>
      </c>
    </row>
    <row r="18" spans="1:32" x14ac:dyDescent="0.25">
      <c r="A18" s="16"/>
      <c r="B18" s="2" t="s">
        <v>16</v>
      </c>
      <c r="C18" s="17"/>
      <c r="D18" s="18">
        <v>4</v>
      </c>
      <c r="E18" s="18">
        <v>44</v>
      </c>
      <c r="F18" s="19">
        <v>61</v>
      </c>
      <c r="G18" s="18">
        <v>62</v>
      </c>
      <c r="H18" s="18">
        <v>72</v>
      </c>
      <c r="I18" s="20"/>
      <c r="J18" s="17"/>
      <c r="K18" s="18">
        <v>67</v>
      </c>
      <c r="L18" s="18">
        <v>60</v>
      </c>
      <c r="M18" s="18">
        <v>53</v>
      </c>
      <c r="N18" s="18">
        <v>51</v>
      </c>
      <c r="O18" s="18">
        <v>35</v>
      </c>
      <c r="P18" s="20"/>
      <c r="Q18" s="17"/>
      <c r="R18" s="18">
        <v>39</v>
      </c>
      <c r="S18" s="18">
        <v>33</v>
      </c>
      <c r="T18" s="18">
        <v>89</v>
      </c>
      <c r="U18" s="18">
        <v>46</v>
      </c>
      <c r="V18" s="18">
        <v>30</v>
      </c>
      <c r="W18" s="20"/>
      <c r="X18" s="17"/>
      <c r="Y18" s="18">
        <v>47</v>
      </c>
      <c r="Z18" s="18">
        <v>19</v>
      </c>
      <c r="AA18" s="18">
        <v>12</v>
      </c>
      <c r="AB18" s="18">
        <v>20</v>
      </c>
      <c r="AC18" s="18">
        <v>19</v>
      </c>
      <c r="AD18" s="20"/>
      <c r="AE18" s="17"/>
      <c r="AF18" s="18">
        <v>17</v>
      </c>
    </row>
    <row r="19" spans="1:32" x14ac:dyDescent="0.25">
      <c r="A19" s="16"/>
      <c r="B19" s="2" t="s">
        <v>17</v>
      </c>
      <c r="C19" s="17"/>
      <c r="D19" s="21">
        <f t="shared" ref="D19:E19" si="21">D18/D17*100</f>
        <v>2.6143790849673203</v>
      </c>
      <c r="E19" s="21">
        <f t="shared" si="21"/>
        <v>27.329192546583851</v>
      </c>
      <c r="F19" s="21">
        <f t="shared" ref="F19" si="22">F18/F17*100</f>
        <v>40.131578947368425</v>
      </c>
      <c r="G19" s="21">
        <f t="shared" ref="G19" si="23">G18/G17*100</f>
        <v>39.743589743589745</v>
      </c>
      <c r="H19" s="21">
        <f t="shared" ref="H19" si="24">H18/H17*100</f>
        <v>45.569620253164558</v>
      </c>
      <c r="I19" s="23"/>
      <c r="J19" s="17"/>
      <c r="K19" s="21">
        <f t="shared" ref="K19:L19" si="25">K18/K17*100</f>
        <v>36.216216216216218</v>
      </c>
      <c r="L19" s="21">
        <f t="shared" si="25"/>
        <v>34.090909090909086</v>
      </c>
      <c r="M19" s="21">
        <f t="shared" ref="M19" si="26">M18/M17*100</f>
        <v>40.769230769230766</v>
      </c>
      <c r="N19" s="21">
        <f t="shared" ref="N19" si="27">N18/N17*100</f>
        <v>33.55263157894737</v>
      </c>
      <c r="O19" s="21">
        <f t="shared" ref="O19" si="28">O18/O17*100</f>
        <v>32.710280373831772</v>
      </c>
      <c r="P19" s="23"/>
      <c r="Q19" s="17"/>
      <c r="R19" s="21">
        <f t="shared" ref="R19" si="29">R18/R17*100</f>
        <v>25.324675324675322</v>
      </c>
      <c r="S19" s="21">
        <f t="shared" ref="S19" si="30">S18/S17*100</f>
        <v>28.947368421052634</v>
      </c>
      <c r="T19" s="21">
        <f t="shared" ref="T19" si="31">T18/T17*100</f>
        <v>48.369565217391305</v>
      </c>
      <c r="U19" s="21">
        <f t="shared" ref="U19" si="32">U18/U17*100</f>
        <v>38.983050847457626</v>
      </c>
      <c r="V19" s="21">
        <f t="shared" ref="V19" si="33">V18/V17*100</f>
        <v>23.255813953488371</v>
      </c>
      <c r="W19" s="23"/>
      <c r="X19" s="17"/>
      <c r="Y19" s="21">
        <f t="shared" ref="Y19" si="34">Y18/Y17*100</f>
        <v>27.167630057803464</v>
      </c>
      <c r="Z19" s="21">
        <f t="shared" ref="Z19:AA19" si="35">Z18/Z17*100</f>
        <v>22.093023255813954</v>
      </c>
      <c r="AA19" s="21">
        <f t="shared" si="35"/>
        <v>9.0225563909774422</v>
      </c>
      <c r="AB19" s="21">
        <f t="shared" ref="AB19" si="36">AB18/AB17*100</f>
        <v>11.363636363636363</v>
      </c>
      <c r="AC19" s="21">
        <v>11.949685534591195</v>
      </c>
      <c r="AD19" s="23"/>
      <c r="AE19" s="17"/>
      <c r="AF19" s="21">
        <f t="shared" ref="AF19" si="37">AF18/AF17*100</f>
        <v>11.724137931034482</v>
      </c>
    </row>
    <row r="20" spans="1:32" x14ac:dyDescent="0.25">
      <c r="A20" s="24"/>
      <c r="B20" s="25" t="s">
        <v>18</v>
      </c>
      <c r="C20" s="17"/>
      <c r="D20" s="18">
        <v>1</v>
      </c>
      <c r="E20" s="18">
        <v>1</v>
      </c>
      <c r="F20" s="19">
        <v>0</v>
      </c>
      <c r="G20" s="18">
        <v>0</v>
      </c>
      <c r="H20" s="18">
        <v>0</v>
      </c>
      <c r="I20" s="20"/>
      <c r="J20" s="17"/>
      <c r="K20" s="18">
        <v>4</v>
      </c>
      <c r="L20" s="18">
        <v>0</v>
      </c>
      <c r="M20" s="18">
        <v>1</v>
      </c>
      <c r="N20" s="18">
        <v>0</v>
      </c>
      <c r="O20" s="18">
        <v>0</v>
      </c>
      <c r="P20" s="20"/>
      <c r="Q20" s="17"/>
      <c r="R20" s="18">
        <v>0</v>
      </c>
      <c r="S20" s="18">
        <v>0</v>
      </c>
      <c r="T20" s="18">
        <v>0</v>
      </c>
      <c r="U20" s="18">
        <v>0</v>
      </c>
      <c r="V20" s="18">
        <v>1</v>
      </c>
      <c r="W20" s="20"/>
      <c r="X20" s="17"/>
      <c r="Y20" s="18">
        <v>1</v>
      </c>
      <c r="Z20" s="18">
        <v>0</v>
      </c>
      <c r="AA20" s="18">
        <v>0</v>
      </c>
      <c r="AB20" s="18">
        <v>0</v>
      </c>
      <c r="AC20" s="18">
        <v>1</v>
      </c>
      <c r="AD20" s="20"/>
      <c r="AE20" s="17"/>
      <c r="AF20" s="18">
        <v>0</v>
      </c>
    </row>
    <row r="21" spans="1:32" x14ac:dyDescent="0.25">
      <c r="A21" s="24"/>
      <c r="B21" s="25" t="s">
        <v>19</v>
      </c>
      <c r="C21" s="17"/>
      <c r="D21" s="21">
        <f>D20/D17*100</f>
        <v>0.65359477124183007</v>
      </c>
      <c r="E21" s="21">
        <f>E20/E17*100</f>
        <v>0.6211180124223602</v>
      </c>
      <c r="F21" s="19">
        <v>0</v>
      </c>
      <c r="G21" s="18">
        <v>0</v>
      </c>
      <c r="H21" s="18">
        <v>0</v>
      </c>
      <c r="I21" s="20"/>
      <c r="J21" s="17"/>
      <c r="K21" s="21">
        <f>K20/K17*100</f>
        <v>2.1621621621621623</v>
      </c>
      <c r="L21" s="18">
        <v>0</v>
      </c>
      <c r="M21" s="21">
        <f>M20/M17*100</f>
        <v>0.76923076923076927</v>
      </c>
      <c r="N21" s="18">
        <v>0</v>
      </c>
      <c r="O21" s="18">
        <v>0</v>
      </c>
      <c r="P21" s="20"/>
      <c r="Q21" s="17"/>
      <c r="R21" s="21">
        <f>R20/R17*100</f>
        <v>0</v>
      </c>
      <c r="S21" s="18">
        <v>0</v>
      </c>
      <c r="T21" s="18">
        <v>0</v>
      </c>
      <c r="U21" s="18">
        <v>0</v>
      </c>
      <c r="V21" s="21">
        <f>V20/V17*100</f>
        <v>0.77519379844961245</v>
      </c>
      <c r="W21" s="20"/>
      <c r="X21" s="17"/>
      <c r="Y21" s="21">
        <f>Y20/Y17*100</f>
        <v>0.57803468208092479</v>
      </c>
      <c r="Z21" s="18">
        <v>0</v>
      </c>
      <c r="AA21" s="18">
        <v>0</v>
      </c>
      <c r="AB21" s="18">
        <v>0</v>
      </c>
      <c r="AC21" s="18">
        <v>0</v>
      </c>
      <c r="AD21" s="20"/>
      <c r="AE21" s="17"/>
      <c r="AF21" s="18">
        <v>0</v>
      </c>
    </row>
    <row r="22" spans="1:32" x14ac:dyDescent="0.25">
      <c r="A22" s="10" t="s">
        <v>22</v>
      </c>
      <c r="B22" s="11" t="s">
        <v>15</v>
      </c>
      <c r="C22" s="12"/>
      <c r="D22" s="13">
        <v>275</v>
      </c>
      <c r="E22" s="13">
        <v>146</v>
      </c>
      <c r="F22" s="14">
        <v>153</v>
      </c>
      <c r="G22" s="13">
        <v>143</v>
      </c>
      <c r="H22" s="13">
        <v>94</v>
      </c>
      <c r="I22" s="15"/>
      <c r="J22" s="12"/>
      <c r="K22" s="13">
        <v>145</v>
      </c>
      <c r="L22" s="13">
        <v>40</v>
      </c>
      <c r="M22" s="13">
        <v>80</v>
      </c>
      <c r="N22" s="13">
        <v>95</v>
      </c>
      <c r="O22" s="13">
        <v>65</v>
      </c>
      <c r="P22" s="15"/>
      <c r="Q22" s="12"/>
      <c r="R22" s="13">
        <v>152</v>
      </c>
      <c r="S22" s="13">
        <v>156</v>
      </c>
      <c r="T22" s="13">
        <v>164</v>
      </c>
      <c r="U22" s="13">
        <v>193</v>
      </c>
      <c r="V22" s="13">
        <v>131</v>
      </c>
      <c r="W22" s="15"/>
      <c r="X22" s="12"/>
      <c r="Y22" s="13">
        <v>257</v>
      </c>
      <c r="Z22" s="13">
        <v>166</v>
      </c>
      <c r="AA22" s="13">
        <v>179</v>
      </c>
      <c r="AB22" s="13">
        <v>173</v>
      </c>
      <c r="AC22" s="13">
        <v>152</v>
      </c>
      <c r="AD22" s="15"/>
      <c r="AE22" s="12"/>
      <c r="AF22" s="13">
        <v>241</v>
      </c>
    </row>
    <row r="23" spans="1:32" x14ac:dyDescent="0.25">
      <c r="A23" s="16"/>
      <c r="B23" s="2" t="s">
        <v>16</v>
      </c>
      <c r="C23" s="17"/>
      <c r="D23" s="18">
        <v>49</v>
      </c>
      <c r="E23" s="18">
        <v>23</v>
      </c>
      <c r="F23" s="19">
        <v>37</v>
      </c>
      <c r="G23" s="18">
        <v>5</v>
      </c>
      <c r="H23" s="18">
        <v>14</v>
      </c>
      <c r="I23" s="20"/>
      <c r="J23" s="17"/>
      <c r="K23" s="18">
        <v>36</v>
      </c>
      <c r="L23" s="18">
        <v>4</v>
      </c>
      <c r="M23" s="18">
        <v>17</v>
      </c>
      <c r="N23" s="18">
        <v>35</v>
      </c>
      <c r="O23" s="18">
        <v>6</v>
      </c>
      <c r="P23" s="20"/>
      <c r="Q23" s="17"/>
      <c r="R23" s="18">
        <v>33</v>
      </c>
      <c r="S23" s="18">
        <v>44</v>
      </c>
      <c r="T23" s="18">
        <v>70</v>
      </c>
      <c r="U23" s="18">
        <v>42</v>
      </c>
      <c r="V23" s="18">
        <v>55</v>
      </c>
      <c r="W23" s="20"/>
      <c r="X23" s="17"/>
      <c r="Y23" s="18">
        <v>79</v>
      </c>
      <c r="Z23" s="18">
        <v>25</v>
      </c>
      <c r="AA23" s="18">
        <v>44</v>
      </c>
      <c r="AB23" s="18">
        <v>33</v>
      </c>
      <c r="AC23" s="18">
        <v>21</v>
      </c>
      <c r="AD23" s="20"/>
      <c r="AE23" s="17"/>
      <c r="AF23" s="18">
        <v>46</v>
      </c>
    </row>
    <row r="24" spans="1:32" x14ac:dyDescent="0.25">
      <c r="A24" s="16"/>
      <c r="B24" s="2" t="s">
        <v>17</v>
      </c>
      <c r="C24" s="17"/>
      <c r="D24" s="21">
        <f t="shared" ref="D24:E24" si="38">D23/D22*100</f>
        <v>17.81818181818182</v>
      </c>
      <c r="E24" s="21">
        <f t="shared" si="38"/>
        <v>15.753424657534246</v>
      </c>
      <c r="F24" s="21">
        <f t="shared" ref="F24" si="39">F23/F22*100</f>
        <v>24.183006535947712</v>
      </c>
      <c r="G24" s="21">
        <f t="shared" ref="G24" si="40">G23/G22*100</f>
        <v>3.4965034965034967</v>
      </c>
      <c r="H24" s="21">
        <f t="shared" ref="H24" si="41">H23/H22*100</f>
        <v>14.893617021276595</v>
      </c>
      <c r="I24" s="23"/>
      <c r="J24" s="17"/>
      <c r="K24" s="21">
        <f t="shared" ref="K24:L24" si="42">K23/K22*100</f>
        <v>24.827586206896552</v>
      </c>
      <c r="L24" s="21">
        <f t="shared" si="42"/>
        <v>10</v>
      </c>
      <c r="M24" s="21">
        <f t="shared" ref="M24" si="43">M23/M22*100</f>
        <v>21.25</v>
      </c>
      <c r="N24" s="21">
        <f t="shared" ref="N24" si="44">N23/N22*100</f>
        <v>36.84210526315789</v>
      </c>
      <c r="O24" s="21">
        <f t="shared" ref="O24" si="45">O23/O22*100</f>
        <v>9.2307692307692317</v>
      </c>
      <c r="P24" s="23"/>
      <c r="Q24" s="17"/>
      <c r="R24" s="21">
        <f t="shared" ref="R24" si="46">R23/R22*100</f>
        <v>21.710526315789476</v>
      </c>
      <c r="S24" s="21">
        <f t="shared" ref="S24" si="47">S23/S22*100</f>
        <v>28.205128205128204</v>
      </c>
      <c r="T24" s="21">
        <f t="shared" ref="T24" si="48">T23/T22*100</f>
        <v>42.68292682926829</v>
      </c>
      <c r="U24" s="21">
        <f t="shared" ref="U24" si="49">U23/U22*100</f>
        <v>21.761658031088082</v>
      </c>
      <c r="V24" s="21">
        <f t="shared" ref="V24" si="50">V23/V22*100</f>
        <v>41.984732824427482</v>
      </c>
      <c r="W24" s="23"/>
      <c r="X24" s="17"/>
      <c r="Y24" s="21">
        <f t="shared" ref="Y24" si="51">Y23/Y22*100</f>
        <v>30.739299610894943</v>
      </c>
      <c r="Z24" s="21">
        <f t="shared" ref="Z24:AA24" si="52">Z23/Z22*100</f>
        <v>15.060240963855422</v>
      </c>
      <c r="AA24" s="21">
        <f t="shared" si="52"/>
        <v>24.581005586592177</v>
      </c>
      <c r="AB24" s="21">
        <f t="shared" ref="AB24" si="53">AB23/AB22*100</f>
        <v>19.075144508670519</v>
      </c>
      <c r="AC24" s="21">
        <v>13.815789473684212</v>
      </c>
      <c r="AD24" s="23"/>
      <c r="AE24" s="17"/>
      <c r="AF24" s="21">
        <f t="shared" ref="AF24" si="54">AF23/AF22*100</f>
        <v>19.087136929460581</v>
      </c>
    </row>
    <row r="25" spans="1:32" x14ac:dyDescent="0.25">
      <c r="A25" s="24"/>
      <c r="B25" s="25" t="s">
        <v>18</v>
      </c>
      <c r="C25" s="17"/>
      <c r="D25" s="18">
        <v>9</v>
      </c>
      <c r="E25" s="18">
        <v>1</v>
      </c>
      <c r="F25" s="19">
        <v>1</v>
      </c>
      <c r="G25" s="18">
        <v>1</v>
      </c>
      <c r="H25" s="18">
        <v>0</v>
      </c>
      <c r="I25" s="20"/>
      <c r="J25" s="17"/>
      <c r="K25" s="18">
        <v>0</v>
      </c>
      <c r="L25" s="18">
        <v>0</v>
      </c>
      <c r="M25" s="18">
        <v>0</v>
      </c>
      <c r="N25" s="18">
        <v>1</v>
      </c>
      <c r="O25" s="18">
        <v>0</v>
      </c>
      <c r="P25" s="20"/>
      <c r="Q25" s="17"/>
      <c r="R25" s="18">
        <v>2</v>
      </c>
      <c r="S25" s="18">
        <v>3</v>
      </c>
      <c r="T25" s="18">
        <v>1</v>
      </c>
      <c r="U25" s="18">
        <v>2</v>
      </c>
      <c r="V25" s="18">
        <v>2</v>
      </c>
      <c r="W25" s="20"/>
      <c r="X25" s="17"/>
      <c r="Y25" s="18">
        <v>1</v>
      </c>
      <c r="Z25" s="18">
        <v>1</v>
      </c>
      <c r="AA25" s="18">
        <v>2</v>
      </c>
      <c r="AB25" s="18">
        <v>4</v>
      </c>
      <c r="AC25" s="18">
        <v>2</v>
      </c>
      <c r="AD25" s="20"/>
      <c r="AE25" s="17"/>
      <c r="AF25" s="18">
        <v>9</v>
      </c>
    </row>
    <row r="26" spans="1:32" x14ac:dyDescent="0.25">
      <c r="A26" s="24"/>
      <c r="B26" s="25" t="s">
        <v>19</v>
      </c>
      <c r="C26" s="17"/>
      <c r="D26" s="21">
        <f>D25/D22*100</f>
        <v>3.2727272727272729</v>
      </c>
      <c r="E26" s="21">
        <f>E25/E22*100</f>
        <v>0.68493150684931503</v>
      </c>
      <c r="F26" s="21">
        <f>F25/F22*100</f>
        <v>0.65359477124183007</v>
      </c>
      <c r="G26" s="21">
        <f>G25/G22*100</f>
        <v>0.69930069930069927</v>
      </c>
      <c r="H26" s="18">
        <v>0</v>
      </c>
      <c r="I26" s="20"/>
      <c r="J26" s="17"/>
      <c r="K26" s="18">
        <v>0</v>
      </c>
      <c r="L26" s="18">
        <v>0</v>
      </c>
      <c r="M26" s="18">
        <v>0</v>
      </c>
      <c r="N26" s="21">
        <f>N25/N22*100</f>
        <v>1.0526315789473684</v>
      </c>
      <c r="O26" s="18">
        <v>0</v>
      </c>
      <c r="P26" s="20"/>
      <c r="Q26" s="17"/>
      <c r="R26" s="21">
        <f>R25/R22*100</f>
        <v>1.3157894736842104</v>
      </c>
      <c r="S26" s="21">
        <f>S25/S22*100</f>
        <v>1.9230769230769231</v>
      </c>
      <c r="T26" s="21">
        <f>T25/T22*100</f>
        <v>0.6097560975609756</v>
      </c>
      <c r="U26" s="21">
        <f>U25/U22*100</f>
        <v>1.0362694300518136</v>
      </c>
      <c r="V26" s="21">
        <f>V25/V22*100</f>
        <v>1.5267175572519083</v>
      </c>
      <c r="W26" s="20"/>
      <c r="X26" s="17"/>
      <c r="Y26" s="21">
        <f>Y25/Y22*100</f>
        <v>0.38910505836575876</v>
      </c>
      <c r="Z26" s="21">
        <f>Z25/Z22*100</f>
        <v>0.60240963855421692</v>
      </c>
      <c r="AA26" s="21">
        <f>AA25/AA22*100</f>
        <v>1.1173184357541899</v>
      </c>
      <c r="AB26" s="21">
        <f>AB25/AB22*100</f>
        <v>2.3121387283236992</v>
      </c>
      <c r="AC26" s="21">
        <v>1.3157894736842104</v>
      </c>
      <c r="AD26" s="20"/>
      <c r="AE26" s="17"/>
      <c r="AF26" s="21">
        <f>AF25/AF22*100</f>
        <v>3.7344398340248963</v>
      </c>
    </row>
    <row r="27" spans="1:32" x14ac:dyDescent="0.25">
      <c r="A27" s="10" t="s">
        <v>23</v>
      </c>
      <c r="B27" s="11" t="s">
        <v>15</v>
      </c>
      <c r="C27" s="12"/>
      <c r="D27" s="13">
        <v>360</v>
      </c>
      <c r="E27" s="13">
        <v>282</v>
      </c>
      <c r="F27" s="14">
        <v>290</v>
      </c>
      <c r="G27" s="13">
        <v>217</v>
      </c>
      <c r="H27" s="13">
        <v>217</v>
      </c>
      <c r="I27" s="15"/>
      <c r="J27" s="12"/>
      <c r="K27" s="13">
        <v>203</v>
      </c>
      <c r="L27" s="13">
        <v>160</v>
      </c>
      <c r="M27" s="13">
        <v>136</v>
      </c>
      <c r="N27" s="13">
        <v>135</v>
      </c>
      <c r="O27" s="13">
        <v>152</v>
      </c>
      <c r="P27" s="15"/>
      <c r="Q27" s="12"/>
      <c r="R27" s="13">
        <v>262</v>
      </c>
      <c r="S27" s="13">
        <v>252</v>
      </c>
      <c r="T27" s="13">
        <v>332</v>
      </c>
      <c r="U27" s="13">
        <v>196</v>
      </c>
      <c r="V27" s="13">
        <v>181</v>
      </c>
      <c r="W27" s="15"/>
      <c r="X27" s="12"/>
      <c r="Y27" s="13">
        <v>270</v>
      </c>
      <c r="Z27" s="13">
        <v>245</v>
      </c>
      <c r="AA27" s="13">
        <v>195</v>
      </c>
      <c r="AB27" s="13">
        <v>223</v>
      </c>
      <c r="AC27" s="13">
        <v>271</v>
      </c>
      <c r="AD27" s="15"/>
      <c r="AE27" s="12"/>
      <c r="AF27" s="13">
        <v>320</v>
      </c>
    </row>
    <row r="28" spans="1:32" x14ac:dyDescent="0.25">
      <c r="A28" s="16"/>
      <c r="B28" s="2" t="s">
        <v>16</v>
      </c>
      <c r="C28" s="17"/>
      <c r="D28" s="18">
        <v>49</v>
      </c>
      <c r="E28" s="18">
        <v>57</v>
      </c>
      <c r="F28" s="19">
        <v>31</v>
      </c>
      <c r="G28" s="18">
        <v>39</v>
      </c>
      <c r="H28" s="18">
        <v>23</v>
      </c>
      <c r="I28" s="20"/>
      <c r="J28" s="17"/>
      <c r="K28" s="18">
        <v>28</v>
      </c>
      <c r="L28" s="18">
        <v>44</v>
      </c>
      <c r="M28" s="18">
        <v>30</v>
      </c>
      <c r="N28" s="18">
        <v>28</v>
      </c>
      <c r="O28" s="18">
        <v>27</v>
      </c>
      <c r="P28" s="20"/>
      <c r="Q28" s="17"/>
      <c r="R28" s="18">
        <v>55</v>
      </c>
      <c r="S28" s="18">
        <v>51</v>
      </c>
      <c r="T28" s="18">
        <v>90</v>
      </c>
      <c r="U28" s="18">
        <v>45</v>
      </c>
      <c r="V28" s="18">
        <v>60</v>
      </c>
      <c r="W28" s="20"/>
      <c r="X28" s="17"/>
      <c r="Y28" s="18">
        <v>85</v>
      </c>
      <c r="Z28" s="18">
        <v>37</v>
      </c>
      <c r="AA28" s="18">
        <v>32</v>
      </c>
      <c r="AB28" s="18">
        <v>35</v>
      </c>
      <c r="AC28" s="18">
        <v>45</v>
      </c>
      <c r="AD28" s="20"/>
      <c r="AE28" s="17"/>
      <c r="AF28" s="18">
        <v>34</v>
      </c>
    </row>
    <row r="29" spans="1:32" x14ac:dyDescent="0.25">
      <c r="A29" s="16"/>
      <c r="B29" s="2" t="s">
        <v>17</v>
      </c>
      <c r="C29" s="17"/>
      <c r="D29" s="21">
        <f t="shared" ref="D29:E29" si="55">D28/D27*100</f>
        <v>13.611111111111111</v>
      </c>
      <c r="E29" s="21">
        <f t="shared" si="55"/>
        <v>20.212765957446805</v>
      </c>
      <c r="F29" s="21">
        <f t="shared" ref="F29" si="56">F28/F27*100</f>
        <v>10.689655172413794</v>
      </c>
      <c r="G29" s="21">
        <f t="shared" ref="G29" si="57">G28/G27*100</f>
        <v>17.972350230414747</v>
      </c>
      <c r="H29" s="21">
        <f t="shared" ref="H29" si="58">H28/H27*100</f>
        <v>10.599078341013826</v>
      </c>
      <c r="I29" s="23"/>
      <c r="J29" s="17"/>
      <c r="K29" s="21">
        <f t="shared" ref="K29:L29" si="59">K28/K27*100</f>
        <v>13.793103448275861</v>
      </c>
      <c r="L29" s="21">
        <f t="shared" si="59"/>
        <v>27.500000000000004</v>
      </c>
      <c r="M29" s="21">
        <f t="shared" ref="M29" si="60">M28/M27*100</f>
        <v>22.058823529411764</v>
      </c>
      <c r="N29" s="21">
        <f t="shared" ref="N29" si="61">N28/N27*100</f>
        <v>20.74074074074074</v>
      </c>
      <c r="O29" s="21">
        <f t="shared" ref="O29" si="62">O28/O27*100</f>
        <v>17.763157894736842</v>
      </c>
      <c r="P29" s="23"/>
      <c r="Q29" s="17"/>
      <c r="R29" s="21">
        <f t="shared" ref="R29" si="63">R28/R27*100</f>
        <v>20.992366412213741</v>
      </c>
      <c r="S29" s="21">
        <f t="shared" ref="S29" si="64">S28/S27*100</f>
        <v>20.238095238095237</v>
      </c>
      <c r="T29" s="21">
        <f t="shared" ref="T29" si="65">T28/T27*100</f>
        <v>27.108433734939759</v>
      </c>
      <c r="U29" s="21">
        <f t="shared" ref="U29" si="66">U28/U27*100</f>
        <v>22.95918367346939</v>
      </c>
      <c r="V29" s="21">
        <f t="shared" ref="V29" si="67">V28/V27*100</f>
        <v>33.149171270718227</v>
      </c>
      <c r="W29" s="23"/>
      <c r="X29" s="17"/>
      <c r="Y29" s="21">
        <f t="shared" ref="Y29" si="68">Y28/Y27*100</f>
        <v>31.481481481481481</v>
      </c>
      <c r="Z29" s="21">
        <f t="shared" ref="Z29:AA29" si="69">Z28/Z27*100</f>
        <v>15.102040816326531</v>
      </c>
      <c r="AA29" s="21">
        <f t="shared" si="69"/>
        <v>16.410256410256409</v>
      </c>
      <c r="AB29" s="21">
        <f t="shared" ref="AB29" si="70">AB28/AB27*100</f>
        <v>15.695067264573993</v>
      </c>
      <c r="AC29" s="21">
        <v>16.605166051660518</v>
      </c>
      <c r="AD29" s="23"/>
      <c r="AE29" s="17"/>
      <c r="AF29" s="21">
        <f t="shared" ref="AF29" si="71">AF28/AF27*100</f>
        <v>10.625</v>
      </c>
    </row>
    <row r="30" spans="1:32" x14ac:dyDescent="0.25">
      <c r="A30" s="24"/>
      <c r="B30" s="25" t="s">
        <v>18</v>
      </c>
      <c r="C30" s="17"/>
      <c r="D30" s="18">
        <v>2</v>
      </c>
      <c r="E30" s="18">
        <v>5</v>
      </c>
      <c r="F30" s="19">
        <v>2</v>
      </c>
      <c r="G30" s="18">
        <v>11</v>
      </c>
      <c r="H30" s="18">
        <v>1</v>
      </c>
      <c r="I30" s="20"/>
      <c r="J30" s="17"/>
      <c r="K30" s="18">
        <v>8</v>
      </c>
      <c r="L30" s="18">
        <v>3</v>
      </c>
      <c r="M30" s="18">
        <v>5</v>
      </c>
      <c r="N30" s="18">
        <v>5</v>
      </c>
      <c r="O30" s="18">
        <v>1</v>
      </c>
      <c r="P30" s="20"/>
      <c r="Q30" s="17"/>
      <c r="R30" s="18">
        <v>8</v>
      </c>
      <c r="S30" s="18">
        <v>2</v>
      </c>
      <c r="T30" s="18">
        <v>6</v>
      </c>
      <c r="U30" s="18">
        <v>2</v>
      </c>
      <c r="V30" s="18">
        <v>1</v>
      </c>
      <c r="W30" s="20"/>
      <c r="X30" s="17"/>
      <c r="Y30" s="18">
        <v>2</v>
      </c>
      <c r="Z30" s="18">
        <v>5</v>
      </c>
      <c r="AA30" s="18">
        <v>0</v>
      </c>
      <c r="AB30" s="18">
        <v>3</v>
      </c>
      <c r="AC30" s="18">
        <v>2</v>
      </c>
      <c r="AD30" s="20"/>
      <c r="AE30" s="17"/>
      <c r="AF30" s="18">
        <v>0</v>
      </c>
    </row>
    <row r="31" spans="1:32" x14ac:dyDescent="0.25">
      <c r="A31" s="24"/>
      <c r="B31" s="25" t="s">
        <v>19</v>
      </c>
      <c r="C31" s="17"/>
      <c r="D31" s="21">
        <f>D30/D27*100</f>
        <v>0.55555555555555558</v>
      </c>
      <c r="E31" s="21">
        <f>E30/E27*100</f>
        <v>1.773049645390071</v>
      </c>
      <c r="F31" s="21">
        <f>F30/F27*100</f>
        <v>0.68965517241379315</v>
      </c>
      <c r="G31" s="21">
        <f>G30/G27*100</f>
        <v>5.0691244239631335</v>
      </c>
      <c r="H31" s="21">
        <f>H30/H27*100</f>
        <v>0.46082949308755761</v>
      </c>
      <c r="I31" s="20"/>
      <c r="J31" s="17"/>
      <c r="K31" s="21">
        <f>K30/K27*100</f>
        <v>3.9408866995073892</v>
      </c>
      <c r="L31" s="21">
        <f>L30/L27*100</f>
        <v>1.875</v>
      </c>
      <c r="M31" s="21">
        <f>M30/M27*100</f>
        <v>3.6764705882352944</v>
      </c>
      <c r="N31" s="21">
        <f>N30/N27*100</f>
        <v>3.7037037037037033</v>
      </c>
      <c r="O31" s="21">
        <f>O30/O27*100</f>
        <v>0.6578947368421052</v>
      </c>
      <c r="P31" s="20"/>
      <c r="Q31" s="17"/>
      <c r="R31" s="21">
        <f>R30/R27*100</f>
        <v>3.0534351145038165</v>
      </c>
      <c r="S31" s="21">
        <f>S30/S27*100</f>
        <v>0.79365079365079361</v>
      </c>
      <c r="T31" s="21">
        <f>T30/T27*100</f>
        <v>1.8072289156626504</v>
      </c>
      <c r="U31" s="21">
        <f>U30/U27*100</f>
        <v>1.0204081632653061</v>
      </c>
      <c r="V31" s="21">
        <f>V30/V27*100</f>
        <v>0.55248618784530379</v>
      </c>
      <c r="W31" s="20"/>
      <c r="X31" s="17"/>
      <c r="Y31" s="21">
        <f>Y30/Y27*100</f>
        <v>0.74074074074074081</v>
      </c>
      <c r="Z31" s="21">
        <f>Z30/Z27*100</f>
        <v>2.0408163265306123</v>
      </c>
      <c r="AA31" s="18">
        <v>0</v>
      </c>
      <c r="AB31" s="21">
        <f>AB30/AB27*100</f>
        <v>1.3452914798206279</v>
      </c>
      <c r="AC31" s="21">
        <v>0.73800738007380073</v>
      </c>
      <c r="AD31" s="20"/>
      <c r="AE31" s="17"/>
      <c r="AF31" s="18">
        <v>0</v>
      </c>
    </row>
    <row r="32" spans="1:32" x14ac:dyDescent="0.25">
      <c r="A32" s="10" t="s">
        <v>24</v>
      </c>
      <c r="B32" s="11" t="s">
        <v>15</v>
      </c>
      <c r="C32" s="12"/>
      <c r="D32" s="13">
        <v>178</v>
      </c>
      <c r="E32" s="13">
        <v>122</v>
      </c>
      <c r="F32" s="14">
        <v>102</v>
      </c>
      <c r="G32" s="13">
        <v>86</v>
      </c>
      <c r="H32" s="13">
        <v>123</v>
      </c>
      <c r="I32" s="15"/>
      <c r="J32" s="12"/>
      <c r="K32" s="13">
        <v>114</v>
      </c>
      <c r="L32" s="13">
        <v>59</v>
      </c>
      <c r="M32" s="14">
        <v>66</v>
      </c>
      <c r="N32" s="13">
        <v>65</v>
      </c>
      <c r="O32" s="13">
        <v>87</v>
      </c>
      <c r="P32" s="15"/>
      <c r="Q32" s="12"/>
      <c r="R32" s="13">
        <v>109</v>
      </c>
      <c r="S32" s="13">
        <v>70</v>
      </c>
      <c r="T32" s="14">
        <v>111</v>
      </c>
      <c r="U32" s="13">
        <v>78</v>
      </c>
      <c r="V32" s="13">
        <v>126</v>
      </c>
      <c r="W32" s="15"/>
      <c r="X32" s="12"/>
      <c r="Y32" s="13">
        <v>136</v>
      </c>
      <c r="Z32" s="13">
        <v>117</v>
      </c>
      <c r="AA32" s="14">
        <v>103</v>
      </c>
      <c r="AB32" s="13">
        <v>120</v>
      </c>
      <c r="AC32" s="13">
        <v>137</v>
      </c>
      <c r="AD32" s="15"/>
      <c r="AE32" s="12"/>
      <c r="AF32" s="13">
        <v>171</v>
      </c>
    </row>
    <row r="33" spans="1:32" x14ac:dyDescent="0.25">
      <c r="A33" s="16"/>
      <c r="B33" s="2" t="s">
        <v>16</v>
      </c>
      <c r="C33" s="17"/>
      <c r="D33" s="18">
        <v>59</v>
      </c>
      <c r="E33" s="18">
        <v>52</v>
      </c>
      <c r="F33" s="19">
        <v>40</v>
      </c>
      <c r="G33" s="18">
        <v>19</v>
      </c>
      <c r="H33" s="18">
        <v>54</v>
      </c>
      <c r="I33" s="20"/>
      <c r="J33" s="17"/>
      <c r="K33" s="18">
        <v>64</v>
      </c>
      <c r="L33" s="18">
        <v>18</v>
      </c>
      <c r="M33" s="19">
        <v>15</v>
      </c>
      <c r="N33" s="18">
        <v>22</v>
      </c>
      <c r="O33" s="18">
        <v>17</v>
      </c>
      <c r="P33" s="20"/>
      <c r="Q33" s="17"/>
      <c r="R33" s="18">
        <v>20</v>
      </c>
      <c r="S33" s="18">
        <v>10</v>
      </c>
      <c r="T33" s="19">
        <v>21</v>
      </c>
      <c r="U33" s="18">
        <v>22</v>
      </c>
      <c r="V33" s="18">
        <v>51</v>
      </c>
      <c r="W33" s="20"/>
      <c r="X33" s="17"/>
      <c r="Y33" s="18">
        <v>46</v>
      </c>
      <c r="Z33" s="18">
        <v>33</v>
      </c>
      <c r="AA33" s="19">
        <v>13</v>
      </c>
      <c r="AB33" s="18">
        <v>25</v>
      </c>
      <c r="AC33" s="18">
        <v>18</v>
      </c>
      <c r="AD33" s="20"/>
      <c r="AE33" s="17"/>
      <c r="AF33" s="18">
        <v>24</v>
      </c>
    </row>
    <row r="34" spans="1:32" x14ac:dyDescent="0.25">
      <c r="A34" s="16"/>
      <c r="B34" s="2" t="s">
        <v>17</v>
      </c>
      <c r="C34" s="17"/>
      <c r="D34" s="21">
        <f t="shared" ref="D34:E34" si="72">D33/D32*100</f>
        <v>33.146067415730336</v>
      </c>
      <c r="E34" s="21">
        <f t="shared" si="72"/>
        <v>42.622950819672127</v>
      </c>
      <c r="F34" s="21">
        <f t="shared" ref="F34" si="73">F33/F32*100</f>
        <v>39.215686274509807</v>
      </c>
      <c r="G34" s="21">
        <f t="shared" ref="G34" si="74">G33/G32*100</f>
        <v>22.093023255813954</v>
      </c>
      <c r="H34" s="21">
        <f t="shared" ref="H34" si="75">H33/H32*100</f>
        <v>43.902439024390247</v>
      </c>
      <c r="I34" s="23"/>
      <c r="J34" s="17"/>
      <c r="K34" s="21">
        <f t="shared" ref="K34:L34" si="76">K33/K32*100</f>
        <v>56.140350877192979</v>
      </c>
      <c r="L34" s="21">
        <f t="shared" si="76"/>
        <v>30.508474576271187</v>
      </c>
      <c r="M34" s="21">
        <f t="shared" ref="M34" si="77">M33/M32*100</f>
        <v>22.727272727272727</v>
      </c>
      <c r="N34" s="21">
        <f t="shared" ref="N34" si="78">N33/N32*100</f>
        <v>33.846153846153847</v>
      </c>
      <c r="O34" s="21">
        <f t="shared" ref="O34" si="79">O33/O32*100</f>
        <v>19.540229885057471</v>
      </c>
      <c r="P34" s="23"/>
      <c r="Q34" s="17"/>
      <c r="R34" s="21">
        <f t="shared" ref="R34" si="80">R33/R32*100</f>
        <v>18.348623853211009</v>
      </c>
      <c r="S34" s="21">
        <f t="shared" ref="S34" si="81">S33/S32*100</f>
        <v>14.285714285714285</v>
      </c>
      <c r="T34" s="21">
        <f t="shared" ref="T34" si="82">T33/T32*100</f>
        <v>18.918918918918919</v>
      </c>
      <c r="U34" s="21">
        <f t="shared" ref="U34" si="83">U33/U32*100</f>
        <v>28.205128205128204</v>
      </c>
      <c r="V34" s="21">
        <f t="shared" ref="V34" si="84">V33/V32*100</f>
        <v>40.476190476190474</v>
      </c>
      <c r="W34" s="23"/>
      <c r="X34" s="17"/>
      <c r="Y34" s="21">
        <f t="shared" ref="Y34" si="85">Y33/Y32*100</f>
        <v>33.82352941176471</v>
      </c>
      <c r="Z34" s="21">
        <f t="shared" ref="Z34:AA34" si="86">Z33/Z32*100</f>
        <v>28.205128205128204</v>
      </c>
      <c r="AA34" s="21">
        <f t="shared" si="86"/>
        <v>12.621359223300971</v>
      </c>
      <c r="AB34" s="21">
        <f t="shared" ref="AB34" si="87">AB33/AB32*100</f>
        <v>20.833333333333336</v>
      </c>
      <c r="AC34" s="21">
        <v>13.138686131386862</v>
      </c>
      <c r="AD34" s="23"/>
      <c r="AE34" s="17"/>
      <c r="AF34" s="21">
        <f t="shared" ref="AF34" si="88">AF33/AF32*100</f>
        <v>14.035087719298245</v>
      </c>
    </row>
    <row r="35" spans="1:32" x14ac:dyDescent="0.25">
      <c r="A35" s="25"/>
      <c r="B35" s="25" t="s">
        <v>18</v>
      </c>
      <c r="C35" s="17"/>
      <c r="D35" s="18">
        <v>0</v>
      </c>
      <c r="E35" s="18">
        <v>0</v>
      </c>
      <c r="F35" s="19">
        <v>0</v>
      </c>
      <c r="G35" s="18">
        <v>0</v>
      </c>
      <c r="H35" s="18">
        <v>0</v>
      </c>
      <c r="I35" s="20"/>
      <c r="J35" s="17"/>
      <c r="K35" s="18">
        <v>0</v>
      </c>
      <c r="L35" s="18">
        <v>0</v>
      </c>
      <c r="M35" s="19">
        <v>0</v>
      </c>
      <c r="N35" s="18">
        <v>1</v>
      </c>
      <c r="O35" s="18">
        <v>1</v>
      </c>
      <c r="P35" s="20"/>
      <c r="Q35" s="17"/>
      <c r="R35" s="18">
        <v>1</v>
      </c>
      <c r="S35" s="18">
        <v>0</v>
      </c>
      <c r="T35" s="19">
        <v>0</v>
      </c>
      <c r="U35" s="18">
        <v>0</v>
      </c>
      <c r="V35" s="18">
        <v>1</v>
      </c>
      <c r="W35" s="20"/>
      <c r="X35" s="17"/>
      <c r="Y35" s="18">
        <v>1</v>
      </c>
      <c r="Z35" s="18">
        <v>2</v>
      </c>
      <c r="AA35" s="19">
        <v>2</v>
      </c>
      <c r="AB35" s="18">
        <v>0</v>
      </c>
      <c r="AC35" s="18">
        <v>0</v>
      </c>
      <c r="AD35" s="20"/>
      <c r="AE35" s="17"/>
      <c r="AF35" s="18">
        <v>0</v>
      </c>
    </row>
    <row r="36" spans="1:32" ht="15.75" thickBot="1" x14ac:dyDescent="0.3">
      <c r="A36" s="24"/>
      <c r="B36" s="25" t="s">
        <v>19</v>
      </c>
      <c r="C36" s="17"/>
      <c r="D36" s="21">
        <f>D35/D32*100</f>
        <v>0</v>
      </c>
      <c r="E36" s="21">
        <f>E35/E32*100</f>
        <v>0</v>
      </c>
      <c r="F36" s="19">
        <v>0</v>
      </c>
      <c r="G36" s="18">
        <v>0</v>
      </c>
      <c r="H36" s="18">
        <v>0</v>
      </c>
      <c r="I36" s="20"/>
      <c r="J36" s="17"/>
      <c r="K36" s="18">
        <v>0</v>
      </c>
      <c r="L36" s="18">
        <v>0</v>
      </c>
      <c r="M36" s="19">
        <v>0</v>
      </c>
      <c r="N36" s="21">
        <f>N35/N32*100</f>
        <v>1.5384615384615385</v>
      </c>
      <c r="O36" s="21">
        <f>O35/O32*100</f>
        <v>1.1494252873563218</v>
      </c>
      <c r="P36" s="20"/>
      <c r="Q36" s="17"/>
      <c r="R36" s="21">
        <f>R35/R32*100</f>
        <v>0.91743119266055051</v>
      </c>
      <c r="S36" s="18">
        <v>0</v>
      </c>
      <c r="T36" s="19">
        <v>0</v>
      </c>
      <c r="U36" s="18">
        <v>0</v>
      </c>
      <c r="V36" s="21">
        <f>V35/V32*100</f>
        <v>0.79365079365079361</v>
      </c>
      <c r="W36" s="20"/>
      <c r="X36" s="17"/>
      <c r="Y36" s="21">
        <f>Y35/Y32*100</f>
        <v>0.73529411764705876</v>
      </c>
      <c r="Z36" s="21">
        <f>Z35/Z32*100</f>
        <v>1.7094017094017095</v>
      </c>
      <c r="AA36" s="21">
        <f>AA35/AA32*100</f>
        <v>1.9417475728155338</v>
      </c>
      <c r="AB36" s="18">
        <v>0</v>
      </c>
      <c r="AC36" s="18">
        <v>0</v>
      </c>
      <c r="AD36" s="20"/>
      <c r="AE36" s="17"/>
      <c r="AF36" s="18">
        <v>0</v>
      </c>
    </row>
    <row r="37" spans="1:32" x14ac:dyDescent="0.25">
      <c r="A37" s="26" t="s">
        <v>15</v>
      </c>
      <c r="B37" s="27" t="s">
        <v>15</v>
      </c>
      <c r="C37" s="28"/>
      <c r="D37" s="29">
        <f t="shared" ref="D37:F38" si="89">SUM(D7,D12,D17,D22,D27,D32)</f>
        <v>1314</v>
      </c>
      <c r="E37" s="29">
        <f t="shared" si="89"/>
        <v>920</v>
      </c>
      <c r="F37" s="29">
        <f t="shared" si="89"/>
        <v>922</v>
      </c>
      <c r="G37" s="29">
        <f t="shared" ref="G37:H37" si="90">SUM(G7,G12,G17,G22,G27,G32)</f>
        <v>751</v>
      </c>
      <c r="H37" s="29">
        <f t="shared" si="90"/>
        <v>735</v>
      </c>
      <c r="I37" s="31"/>
      <c r="J37" s="28"/>
      <c r="K37" s="29">
        <f t="shared" ref="K37:L37" si="91">SUM(K7,K12,K17,K22,K27,K32)</f>
        <v>815</v>
      </c>
      <c r="L37" s="29">
        <f t="shared" si="91"/>
        <v>555</v>
      </c>
      <c r="M37" s="29">
        <f>SUM(M7,M12,M17,M22,M27,M32)</f>
        <v>548</v>
      </c>
      <c r="N37" s="29">
        <f>SUM(N7,N12,N17,N22,N27,N32)</f>
        <v>561</v>
      </c>
      <c r="O37" s="29">
        <f>SUM(O7,O12,O17,O22,O27,O32)</f>
        <v>543</v>
      </c>
      <c r="P37" s="31"/>
      <c r="Q37" s="28"/>
      <c r="R37" s="29">
        <f>SUM(R7,R12,R17,R22,R27,R32)</f>
        <v>906</v>
      </c>
      <c r="S37" s="29">
        <f>SUM(S7,S12,S17,S22,S27,S32)</f>
        <v>771</v>
      </c>
      <c r="T37" s="29">
        <f>SUM(T7,T12,T17,T22,T27,T32)</f>
        <v>1063</v>
      </c>
      <c r="U37" s="29">
        <f>SUM(U7,U12,U17,U22,U27,U32)</f>
        <v>794</v>
      </c>
      <c r="V37" s="29">
        <f>SUM(V7,V12,V17,V22,V27,V32)</f>
        <v>746</v>
      </c>
      <c r="W37" s="31"/>
      <c r="X37" s="28"/>
      <c r="Y37" s="29">
        <f>SUM(Y7,Y12,Y17,Y22,Y27,Y32)</f>
        <v>1150</v>
      </c>
      <c r="Z37" s="29">
        <f>SUM(Z7,Z12,Z17,Z22,Z27,Z32)</f>
        <v>837</v>
      </c>
      <c r="AA37" s="29">
        <f>SUM(AA7,AA12,AA17,AA22,AA27,AA32)</f>
        <v>855</v>
      </c>
      <c r="AB37" s="29">
        <f>SUM(AB7,AB12,AB17,AB22,AB27,AB32)</f>
        <v>878</v>
      </c>
      <c r="AC37" s="30">
        <v>987</v>
      </c>
      <c r="AD37" s="31"/>
      <c r="AE37" s="28"/>
      <c r="AF37" s="29">
        <f>SUM(AF7,AF12,AF17,AF22,AF27,AF32)</f>
        <v>1165</v>
      </c>
    </row>
    <row r="38" spans="1:32" x14ac:dyDescent="0.25">
      <c r="A38" s="16"/>
      <c r="B38" s="32" t="s">
        <v>16</v>
      </c>
      <c r="C38" s="17"/>
      <c r="D38" s="33">
        <f t="shared" si="89"/>
        <v>311</v>
      </c>
      <c r="E38" s="33">
        <f t="shared" si="89"/>
        <v>221</v>
      </c>
      <c r="F38" s="33">
        <f t="shared" si="89"/>
        <v>212</v>
      </c>
      <c r="G38" s="33">
        <f t="shared" ref="G38:H38" si="92">SUM(G8,G13,G18,G23,G28,G33)</f>
        <v>163</v>
      </c>
      <c r="H38" s="33">
        <f t="shared" si="92"/>
        <v>190</v>
      </c>
      <c r="I38" s="20"/>
      <c r="J38" s="17"/>
      <c r="K38" s="33">
        <f t="shared" ref="K38:L38" si="93">SUM(K8,K13,K18,K23,K28,K33)</f>
        <v>267</v>
      </c>
      <c r="L38" s="33">
        <f t="shared" si="93"/>
        <v>148</v>
      </c>
      <c r="M38" s="33">
        <f t="shared" ref="M38:N38" si="94">SUM(M8,M13,M18,M23,M28,M33)</f>
        <v>150</v>
      </c>
      <c r="N38" s="33">
        <f t="shared" si="94"/>
        <v>157</v>
      </c>
      <c r="O38" s="33">
        <f t="shared" ref="O38" si="95">SUM(O8,O13,O18,O23,O28,O33)</f>
        <v>106</v>
      </c>
      <c r="P38" s="20"/>
      <c r="Q38" s="17"/>
      <c r="R38" s="33">
        <f t="shared" ref="R38:S38" si="96">SUM(R8,R13,R18,R23,R28,R33)</f>
        <v>187</v>
      </c>
      <c r="S38" s="33">
        <f t="shared" si="96"/>
        <v>170</v>
      </c>
      <c r="T38" s="33">
        <f t="shared" ref="T38:U38" si="97">SUM(T8,T13,T18,T23,T28,T33)</f>
        <v>346</v>
      </c>
      <c r="U38" s="33">
        <f t="shared" si="97"/>
        <v>252</v>
      </c>
      <c r="V38" s="33">
        <f t="shared" ref="V38" si="98">SUM(V8,V13,V18,V23,V28,V33)</f>
        <v>233</v>
      </c>
      <c r="W38" s="20"/>
      <c r="X38" s="17"/>
      <c r="Y38" s="33">
        <f t="shared" ref="Y38:Z38" si="99">SUM(Y8,Y13,Y18,Y23,Y28,Y33)</f>
        <v>329</v>
      </c>
      <c r="Z38" s="33">
        <f t="shared" si="99"/>
        <v>141</v>
      </c>
      <c r="AA38" s="33">
        <f t="shared" ref="AA38:AB38" si="100">SUM(AA8,AA13,AA18,AA23,AA28,AA33)</f>
        <v>138</v>
      </c>
      <c r="AB38" s="33">
        <f t="shared" si="100"/>
        <v>140</v>
      </c>
      <c r="AC38" s="18">
        <v>129</v>
      </c>
      <c r="AD38" s="20"/>
      <c r="AE38" s="17"/>
      <c r="AF38" s="33">
        <f t="shared" ref="AF38" si="101">SUM(AF8,AF13,AF18,AF23,AF28,AF33)</f>
        <v>175</v>
      </c>
    </row>
    <row r="39" spans="1:32" x14ac:dyDescent="0.25">
      <c r="A39" s="16"/>
      <c r="B39" s="32" t="s">
        <v>17</v>
      </c>
      <c r="C39" s="34"/>
      <c r="D39" s="35">
        <f>D38/D37*100</f>
        <v>23.668188736681888</v>
      </c>
      <c r="E39" s="35">
        <f>E38/E37*100</f>
        <v>24.021739130434781</v>
      </c>
      <c r="F39" s="35">
        <f>F38/F37*100</f>
        <v>22.993492407809111</v>
      </c>
      <c r="G39" s="35">
        <f>G38/G37*100</f>
        <v>21.704394141145141</v>
      </c>
      <c r="H39" s="35">
        <f>H38/H37*100</f>
        <v>25.850340136054424</v>
      </c>
      <c r="I39" s="23"/>
      <c r="J39" s="34"/>
      <c r="K39" s="35">
        <f>K38/K37*100</f>
        <v>32.760736196319016</v>
      </c>
      <c r="L39" s="35">
        <f>L38/L37*100</f>
        <v>26.666666666666668</v>
      </c>
      <c r="M39" s="35">
        <f>M38/M37*100</f>
        <v>27.372262773722628</v>
      </c>
      <c r="N39" s="35">
        <f>N38/N37*100</f>
        <v>27.985739750445632</v>
      </c>
      <c r="O39" s="35">
        <f>O38/O37*100</f>
        <v>19.521178637200737</v>
      </c>
      <c r="P39" s="23"/>
      <c r="Q39" s="34"/>
      <c r="R39" s="35">
        <f>R38/R37*100</f>
        <v>20.640176600441499</v>
      </c>
      <c r="S39" s="35">
        <f>S38/S37*100</f>
        <v>22.049286640726329</v>
      </c>
      <c r="T39" s="35">
        <f>T38/T37*100</f>
        <v>32.54938852304798</v>
      </c>
      <c r="U39" s="35">
        <f>U38/U37*100</f>
        <v>31.738035264483628</v>
      </c>
      <c r="V39" s="35">
        <f>V38/V37*100</f>
        <v>31.233243967828418</v>
      </c>
      <c r="W39" s="23"/>
      <c r="X39" s="34"/>
      <c r="Y39" s="35">
        <f>Y38/Y37*100</f>
        <v>28.608695652173914</v>
      </c>
      <c r="Z39" s="35">
        <f>Z38/Z37*100</f>
        <v>16.845878136200717</v>
      </c>
      <c r="AA39" s="35">
        <f>AA38/AA37*100</f>
        <v>16.140350877192983</v>
      </c>
      <c r="AB39" s="35">
        <f>AB38/AB37*100</f>
        <v>15.945330296127564</v>
      </c>
      <c r="AC39" s="21">
        <v>13.069908814589665</v>
      </c>
      <c r="AD39" s="23"/>
      <c r="AE39" s="34"/>
      <c r="AF39" s="35">
        <f>AF38/AF37*100</f>
        <v>15.021459227467812</v>
      </c>
    </row>
    <row r="40" spans="1:32" x14ac:dyDescent="0.25">
      <c r="A40" s="36"/>
      <c r="B40" s="37" t="s">
        <v>18</v>
      </c>
      <c r="C40" s="17"/>
      <c r="D40" s="39">
        <f>SUM(D10,D15,D20,D25,D30,D35)</f>
        <v>17</v>
      </c>
      <c r="E40" s="39">
        <f>SUM(E10,E15,E20,E25,E30,E35)</f>
        <v>10</v>
      </c>
      <c r="F40" s="39">
        <f>SUM(F10,F15,F20,F25,F30,F35)</f>
        <v>3</v>
      </c>
      <c r="G40" s="39">
        <f>SUM(G10,G15,G20,G25,G30,G35)</f>
        <v>13</v>
      </c>
      <c r="H40" s="39">
        <f>SUM(H10,H15,H20,H25,H30,H35)</f>
        <v>2</v>
      </c>
      <c r="I40" s="20"/>
      <c r="J40" s="17"/>
      <c r="K40" s="39">
        <f>SUM(K10,K15,K20,K25,K30,K35)</f>
        <v>12</v>
      </c>
      <c r="L40" s="39">
        <f>SUM(L10,L15,L20,L25,L30,L35)</f>
        <v>6</v>
      </c>
      <c r="M40" s="39">
        <f>SUM(M10,M15,M20,M25,M30,M35)</f>
        <v>7</v>
      </c>
      <c r="N40" s="39">
        <f>SUM(N10,N15,N20,N25,N30,N35)</f>
        <v>9</v>
      </c>
      <c r="O40" s="39">
        <f>SUM(O10,O15,O20,O25,O30,O35)</f>
        <v>4</v>
      </c>
      <c r="P40" s="40"/>
      <c r="Q40" s="38"/>
      <c r="R40" s="39">
        <f>SUM(R10,R15,R20,R25,R30,R35)</f>
        <v>12</v>
      </c>
      <c r="S40" s="39">
        <f>SUM(S10,S15,S20,S25,S30,S35)</f>
        <v>6</v>
      </c>
      <c r="T40" s="39">
        <f>SUM(T10,T15,T20,T25,T30,T35)</f>
        <v>9</v>
      </c>
      <c r="U40" s="39">
        <f>SUM(U10,U15,U20,U25,U30,U35)</f>
        <v>4</v>
      </c>
      <c r="V40" s="39">
        <f>SUM(V10,V15,V20,V25,V30,V35)</f>
        <v>6</v>
      </c>
      <c r="W40" s="40"/>
      <c r="X40" s="38"/>
      <c r="Y40" s="39">
        <f>SUM(Y10,Y15,Y20,Y25,Y30,Y35)</f>
        <v>10</v>
      </c>
      <c r="Z40" s="39">
        <f>SUM(Z10,Z15,Z20,Z25,Z30,Z35)</f>
        <v>8</v>
      </c>
      <c r="AA40" s="39">
        <f>SUM(AA10,AA15,AA20,AA25,AA30,AA35)</f>
        <v>6</v>
      </c>
      <c r="AB40" s="39">
        <f>SUM(AB10,AB15,AB20,AB25,AB30,AB35)</f>
        <v>7</v>
      </c>
      <c r="AC40" s="49">
        <v>5</v>
      </c>
      <c r="AD40" s="40"/>
      <c r="AE40" s="38"/>
      <c r="AF40" s="39">
        <f>SUM(AF10,AF15,AF20,AF25,AF30,AF35)</f>
        <v>12</v>
      </c>
    </row>
    <row r="41" spans="1:32" ht="15.75" thickBot="1" x14ac:dyDescent="0.3">
      <c r="A41" s="41"/>
      <c r="B41" s="42" t="s">
        <v>19</v>
      </c>
      <c r="C41" s="34"/>
      <c r="D41" s="44">
        <f>D40/D37*100</f>
        <v>1.2937595129375952</v>
      </c>
      <c r="E41" s="44">
        <f>E40/E37*100</f>
        <v>1.0869565217391304</v>
      </c>
      <c r="F41" s="44">
        <f>F40/F37*100</f>
        <v>0.32537960954446854</v>
      </c>
      <c r="G41" s="44">
        <f>G40/G37*100</f>
        <v>1.7310252996005324</v>
      </c>
      <c r="H41" s="44">
        <f>H40/H37*100</f>
        <v>0.27210884353741494</v>
      </c>
      <c r="I41" s="47"/>
      <c r="J41" s="48"/>
      <c r="K41" s="44">
        <f>K40/K37*100</f>
        <v>1.4723926380368098</v>
      </c>
      <c r="L41" s="44">
        <f>L40/L37*100</f>
        <v>1.0810810810810811</v>
      </c>
      <c r="M41" s="44">
        <f>M40/M37*100</f>
        <v>1.2773722627737227</v>
      </c>
      <c r="N41" s="44">
        <f>N40/N37*100</f>
        <v>1.6042780748663104</v>
      </c>
      <c r="O41" s="44">
        <f>O40/O37*100</f>
        <v>0.73664825046040516</v>
      </c>
      <c r="P41" s="45"/>
      <c r="Q41" s="43"/>
      <c r="R41" s="44">
        <f>R40/R37*100</f>
        <v>1.3245033112582782</v>
      </c>
      <c r="S41" s="44">
        <f>S40/S37*100</f>
        <v>0.77821011673151752</v>
      </c>
      <c r="T41" s="44">
        <f>T40/T37*100</f>
        <v>0.84666039510818436</v>
      </c>
      <c r="U41" s="44">
        <f>U40/U37*100</f>
        <v>0.50377833753148615</v>
      </c>
      <c r="V41" s="44">
        <f>V40/V37*100</f>
        <v>0.80428954423592491</v>
      </c>
      <c r="W41" s="45"/>
      <c r="X41" s="43"/>
      <c r="Y41" s="44">
        <f>Y40/Y37*100</f>
        <v>0.86956521739130432</v>
      </c>
      <c r="Z41" s="44">
        <f>Z40/Z37*100</f>
        <v>0.95579450418160095</v>
      </c>
      <c r="AA41" s="44">
        <f>AA40/AA37*100</f>
        <v>0.70175438596491224</v>
      </c>
      <c r="AB41" s="44">
        <f>AB40/AB37*100</f>
        <v>0.79726651480637822</v>
      </c>
      <c r="AC41" s="44">
        <v>0.50658561296859173</v>
      </c>
      <c r="AD41" s="45"/>
      <c r="AE41" s="43"/>
      <c r="AF41" s="44">
        <f>AF40/AF37*100</f>
        <v>1.0300429184549356</v>
      </c>
    </row>
    <row r="42" spans="1:32" x14ac:dyDescent="0.25">
      <c r="A42" s="46" t="s">
        <v>92</v>
      </c>
    </row>
    <row r="43" spans="1:32" x14ac:dyDescent="0.25">
      <c r="A43" s="46" t="s">
        <v>93</v>
      </c>
    </row>
    <row r="44" spans="1:32" x14ac:dyDescent="0.25">
      <c r="A44" t="s">
        <v>77</v>
      </c>
    </row>
    <row r="45" spans="1:32" x14ac:dyDescent="0.25">
      <c r="A45" t="s">
        <v>78</v>
      </c>
    </row>
    <row r="46" spans="1:32" x14ac:dyDescent="0.25">
      <c r="A46" t="s">
        <v>79</v>
      </c>
    </row>
    <row r="47" spans="1:32" x14ac:dyDescent="0.25">
      <c r="A47" t="s">
        <v>80</v>
      </c>
    </row>
    <row r="48" spans="1:32" x14ac:dyDescent="0.25">
      <c r="A48" t="s">
        <v>81</v>
      </c>
    </row>
    <row r="49" spans="1:1" x14ac:dyDescent="0.25">
      <c r="A49" t="s">
        <v>82</v>
      </c>
    </row>
    <row r="50" spans="1:1" x14ac:dyDescent="0.25">
      <c r="A50" t="s">
        <v>83</v>
      </c>
    </row>
    <row r="51" spans="1:1" x14ac:dyDescent="0.25">
      <c r="A51" t="s">
        <v>84</v>
      </c>
    </row>
    <row r="52" spans="1:1" x14ac:dyDescent="0.25">
      <c r="A52" t="s">
        <v>85</v>
      </c>
    </row>
    <row r="53" spans="1:1" x14ac:dyDescent="0.25">
      <c r="A53" t="s">
        <v>86</v>
      </c>
    </row>
    <row r="54" spans="1:1" x14ac:dyDescent="0.25">
      <c r="A54" t="s">
        <v>87</v>
      </c>
    </row>
    <row r="55" spans="1:1" x14ac:dyDescent="0.25">
      <c r="A55" t="s">
        <v>88</v>
      </c>
    </row>
    <row r="56" spans="1:1" x14ac:dyDescent="0.25">
      <c r="A56" t="s">
        <v>89</v>
      </c>
    </row>
    <row r="57" spans="1:1" x14ac:dyDescent="0.25">
      <c r="A57" t="s">
        <v>94</v>
      </c>
    </row>
    <row r="58" spans="1:1" x14ac:dyDescent="0.25">
      <c r="A58" t="s">
        <v>95</v>
      </c>
    </row>
    <row r="59" spans="1:1" x14ac:dyDescent="0.25">
      <c r="A59" t="s">
        <v>96</v>
      </c>
    </row>
    <row r="60" spans="1:1" x14ac:dyDescent="0.25">
      <c r="A60" t="s">
        <v>99</v>
      </c>
    </row>
    <row r="61" spans="1:1" x14ac:dyDescent="0.25">
      <c r="A61" t="s">
        <v>100</v>
      </c>
    </row>
  </sheetData>
  <mergeCells count="7">
    <mergeCell ref="X4:AD4"/>
    <mergeCell ref="AE4:AF4"/>
    <mergeCell ref="A5:B6"/>
    <mergeCell ref="A4:B4"/>
    <mergeCell ref="C4:I4"/>
    <mergeCell ref="J4:P4"/>
    <mergeCell ref="Q4:W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36F0C-0611-41C5-A5B8-64219531D61F}">
  <dimension ref="A1:AG78"/>
  <sheetViews>
    <sheetView zoomScale="80" zoomScaleNormal="80" workbookViewId="0">
      <pane xSplit="1" topLeftCell="B1" activePane="topRight" state="frozen"/>
      <selection activeCell="A10" sqref="A10"/>
      <selection pane="topRight" sqref="A1:XFD1048576"/>
    </sheetView>
  </sheetViews>
  <sheetFormatPr baseColWidth="10" defaultRowHeight="15" x14ac:dyDescent="0.25"/>
  <cols>
    <col min="2" max="2" width="16.7109375" customWidth="1"/>
    <col min="23" max="23" width="12.42578125" bestFit="1" customWidth="1"/>
  </cols>
  <sheetData>
    <row r="1" spans="1:33" x14ac:dyDescent="0.25">
      <c r="A1" s="1" t="s">
        <v>91</v>
      </c>
      <c r="B1" s="2"/>
      <c r="C1" s="3"/>
      <c r="D1" s="3"/>
      <c r="E1" s="3"/>
      <c r="F1" s="3"/>
      <c r="G1" s="3"/>
    </row>
    <row r="2" spans="1:33" x14ac:dyDescent="0.25">
      <c r="A2" s="1" t="s">
        <v>71</v>
      </c>
      <c r="B2" s="3"/>
      <c r="C2" s="3"/>
      <c r="D2" s="3"/>
      <c r="E2" s="3"/>
      <c r="F2" s="3"/>
      <c r="G2" s="3"/>
    </row>
    <row r="3" spans="1:33" ht="15.75" thickBot="1" x14ac:dyDescent="0.3">
      <c r="A3" s="3"/>
      <c r="B3" s="3"/>
      <c r="C3" s="3"/>
      <c r="D3" s="3"/>
      <c r="E3" s="3"/>
      <c r="F3" s="3"/>
      <c r="G3" s="3"/>
      <c r="K3" s="3"/>
      <c r="L3" s="3"/>
      <c r="M3" s="3"/>
      <c r="N3" s="3"/>
      <c r="AF3" s="96"/>
    </row>
    <row r="4" spans="1:33" ht="15.75" thickBot="1" x14ac:dyDescent="0.3">
      <c r="A4" s="111" t="s">
        <v>1</v>
      </c>
      <c r="B4" s="112"/>
      <c r="C4" s="91" t="s">
        <v>69</v>
      </c>
      <c r="D4" s="108" t="s">
        <v>72</v>
      </c>
      <c r="E4" s="108"/>
      <c r="F4" s="108"/>
      <c r="G4" s="108"/>
      <c r="H4" s="108"/>
      <c r="I4" s="108"/>
      <c r="J4" s="108"/>
      <c r="K4" s="108" t="s">
        <v>73</v>
      </c>
      <c r="L4" s="108"/>
      <c r="M4" s="108"/>
      <c r="N4" s="108"/>
      <c r="O4" s="108"/>
      <c r="P4" s="108"/>
      <c r="Q4" s="108"/>
      <c r="R4" s="108" t="s">
        <v>74</v>
      </c>
      <c r="S4" s="108"/>
      <c r="T4" s="108"/>
      <c r="U4" s="108"/>
      <c r="V4" s="108"/>
      <c r="W4" s="108"/>
      <c r="X4" s="108"/>
      <c r="Y4" s="113" t="s">
        <v>75</v>
      </c>
      <c r="Z4" s="114"/>
      <c r="AA4" s="114"/>
      <c r="AB4" s="114"/>
      <c r="AC4" s="114"/>
      <c r="AD4" s="114"/>
      <c r="AE4" s="114"/>
      <c r="AF4" s="113" t="s">
        <v>76</v>
      </c>
      <c r="AG4" s="115"/>
    </row>
    <row r="5" spans="1:33" ht="15.75" thickBot="1" x14ac:dyDescent="0.3">
      <c r="A5" s="109" t="s">
        <v>7</v>
      </c>
      <c r="B5" s="110"/>
      <c r="C5" s="6" t="s">
        <v>13</v>
      </c>
      <c r="D5" s="4" t="s">
        <v>8</v>
      </c>
      <c r="E5" s="5" t="s">
        <v>9</v>
      </c>
      <c r="F5" s="5" t="s">
        <v>10</v>
      </c>
      <c r="G5" s="5" t="s">
        <v>10</v>
      </c>
      <c r="H5" s="5" t="s">
        <v>11</v>
      </c>
      <c r="I5" s="5" t="s">
        <v>12</v>
      </c>
      <c r="J5" s="6" t="s">
        <v>13</v>
      </c>
      <c r="K5" s="4" t="s">
        <v>8</v>
      </c>
      <c r="L5" s="5" t="s">
        <v>9</v>
      </c>
      <c r="M5" s="5" t="s">
        <v>10</v>
      </c>
      <c r="N5" s="5" t="s">
        <v>10</v>
      </c>
      <c r="O5" s="5" t="s">
        <v>11</v>
      </c>
      <c r="P5" s="5" t="s">
        <v>12</v>
      </c>
      <c r="Q5" s="6" t="s">
        <v>13</v>
      </c>
      <c r="R5" s="4" t="s">
        <v>8</v>
      </c>
      <c r="S5" s="5" t="s">
        <v>9</v>
      </c>
      <c r="T5" s="5" t="s">
        <v>10</v>
      </c>
      <c r="U5" s="5" t="s">
        <v>10</v>
      </c>
      <c r="V5" s="5" t="s">
        <v>11</v>
      </c>
      <c r="W5" s="5" t="s">
        <v>12</v>
      </c>
      <c r="X5" s="6" t="s">
        <v>13</v>
      </c>
      <c r="Y5" s="4" t="s">
        <v>8</v>
      </c>
      <c r="Z5" s="5" t="s">
        <v>9</v>
      </c>
      <c r="AA5" s="5" t="s">
        <v>10</v>
      </c>
      <c r="AB5" s="5" t="s">
        <v>10</v>
      </c>
      <c r="AC5" s="5" t="s">
        <v>11</v>
      </c>
      <c r="AD5" s="5" t="s">
        <v>12</v>
      </c>
      <c r="AE5" s="6" t="s">
        <v>13</v>
      </c>
      <c r="AF5" s="4" t="s">
        <v>8</v>
      </c>
      <c r="AG5" s="5" t="s">
        <v>9</v>
      </c>
    </row>
    <row r="6" spans="1:33" x14ac:dyDescent="0.25">
      <c r="A6" s="109"/>
      <c r="B6" s="110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  <c r="AE6" s="8">
        <v>29</v>
      </c>
      <c r="AF6" s="8">
        <v>30</v>
      </c>
      <c r="AG6" s="8">
        <v>31</v>
      </c>
    </row>
    <row r="7" spans="1:33" x14ac:dyDescent="0.25">
      <c r="A7" s="10" t="s">
        <v>14</v>
      </c>
      <c r="B7" s="11" t="s">
        <v>15</v>
      </c>
      <c r="C7" s="15"/>
      <c r="D7" s="12"/>
      <c r="E7" s="13">
        <v>32</v>
      </c>
      <c r="F7" s="13">
        <v>37</v>
      </c>
      <c r="G7" s="13">
        <v>26</v>
      </c>
      <c r="H7" s="14">
        <v>19</v>
      </c>
      <c r="I7" s="99"/>
      <c r="J7" s="15"/>
      <c r="K7" s="12"/>
      <c r="L7" s="99"/>
      <c r="M7" s="13">
        <v>34</v>
      </c>
      <c r="N7" s="13">
        <v>37</v>
      </c>
      <c r="O7" s="14">
        <v>26</v>
      </c>
      <c r="P7" s="13">
        <v>28</v>
      </c>
      <c r="Q7" s="15"/>
      <c r="R7" s="12"/>
      <c r="S7" s="13">
        <v>25</v>
      </c>
      <c r="T7" s="13">
        <v>35</v>
      </c>
      <c r="U7" s="13">
        <v>22</v>
      </c>
      <c r="V7" s="13">
        <v>18</v>
      </c>
      <c r="W7" s="13">
        <v>37</v>
      </c>
      <c r="X7" s="15"/>
      <c r="Y7" s="12"/>
      <c r="Z7" s="13">
        <v>36</v>
      </c>
      <c r="AA7" s="13">
        <v>52</v>
      </c>
      <c r="AB7" s="13">
        <v>34</v>
      </c>
      <c r="AC7" s="13">
        <v>41</v>
      </c>
      <c r="AD7" s="13">
        <v>25</v>
      </c>
      <c r="AE7" s="15"/>
      <c r="AF7" s="12"/>
      <c r="AG7" s="13">
        <v>37</v>
      </c>
    </row>
    <row r="8" spans="1:33" x14ac:dyDescent="0.25">
      <c r="A8" s="16"/>
      <c r="B8" s="2" t="s">
        <v>16</v>
      </c>
      <c r="C8" s="20"/>
      <c r="D8" s="17"/>
      <c r="E8" s="18">
        <v>0</v>
      </c>
      <c r="F8" s="18">
        <v>0</v>
      </c>
      <c r="G8" s="18">
        <v>0</v>
      </c>
      <c r="H8" s="19">
        <v>0</v>
      </c>
      <c r="I8" s="92"/>
      <c r="J8" s="20"/>
      <c r="K8" s="17"/>
      <c r="L8" s="92"/>
      <c r="M8" s="18">
        <v>0</v>
      </c>
      <c r="N8" s="18">
        <v>0</v>
      </c>
      <c r="O8" s="18">
        <v>0</v>
      </c>
      <c r="P8" s="18">
        <v>1</v>
      </c>
      <c r="Q8" s="67"/>
      <c r="R8" s="17"/>
      <c r="S8" s="18">
        <v>0</v>
      </c>
      <c r="T8" s="18">
        <v>0</v>
      </c>
      <c r="U8" s="18">
        <v>1</v>
      </c>
      <c r="V8" s="18">
        <v>0</v>
      </c>
      <c r="W8" s="18">
        <v>0</v>
      </c>
      <c r="X8" s="67"/>
      <c r="Y8" s="17"/>
      <c r="Z8" s="18">
        <v>0</v>
      </c>
      <c r="AA8" s="18">
        <v>1</v>
      </c>
      <c r="AB8" s="18">
        <v>0</v>
      </c>
      <c r="AC8" s="18">
        <v>0</v>
      </c>
      <c r="AD8" s="18">
        <v>2</v>
      </c>
      <c r="AE8" s="20"/>
      <c r="AF8" s="17"/>
      <c r="AG8" s="18">
        <v>1</v>
      </c>
    </row>
    <row r="9" spans="1:33" x14ac:dyDescent="0.25">
      <c r="A9" s="16"/>
      <c r="B9" s="2" t="s">
        <v>17</v>
      </c>
      <c r="C9" s="20"/>
      <c r="D9" s="17"/>
      <c r="E9" s="21">
        <f>E8/E7*100</f>
        <v>0</v>
      </c>
      <c r="F9" s="21">
        <f>F8/F7*100</f>
        <v>0</v>
      </c>
      <c r="G9" s="21">
        <v>0</v>
      </c>
      <c r="H9" s="21">
        <v>0</v>
      </c>
      <c r="I9" s="93"/>
      <c r="J9" s="23"/>
      <c r="K9" s="17"/>
      <c r="L9" s="92"/>
      <c r="M9" s="87">
        <v>0</v>
      </c>
      <c r="N9" s="87">
        <v>0</v>
      </c>
      <c r="O9" s="87">
        <v>0</v>
      </c>
      <c r="P9" s="87">
        <f>P8/P7*100</f>
        <v>3.5714285714285712</v>
      </c>
      <c r="Q9" s="68"/>
      <c r="R9" s="17"/>
      <c r="S9" s="87">
        <f>S8/S7*100</f>
        <v>0</v>
      </c>
      <c r="T9" s="21">
        <v>0</v>
      </c>
      <c r="U9" s="87">
        <f>U8/U7*100</f>
        <v>4.5454545454545459</v>
      </c>
      <c r="V9" s="87">
        <f>V8/V7*100</f>
        <v>0</v>
      </c>
      <c r="W9" s="21">
        <v>0</v>
      </c>
      <c r="X9" s="68"/>
      <c r="Y9" s="17"/>
      <c r="Z9" s="21">
        <v>0</v>
      </c>
      <c r="AA9" s="87">
        <f>AA8/AA7*100</f>
        <v>1.9230769230769231</v>
      </c>
      <c r="AB9" s="87">
        <f t="shared" ref="AB9:AG9" si="0">AB8/AB7*100</f>
        <v>0</v>
      </c>
      <c r="AC9" s="87">
        <f t="shared" si="0"/>
        <v>0</v>
      </c>
      <c r="AD9" s="87">
        <f t="shared" si="0"/>
        <v>8</v>
      </c>
      <c r="AE9" s="23"/>
      <c r="AF9" s="17"/>
      <c r="AG9" s="21">
        <f t="shared" si="0"/>
        <v>2.7027027027027026</v>
      </c>
    </row>
    <row r="10" spans="1:33" x14ac:dyDescent="0.25">
      <c r="A10" s="24"/>
      <c r="B10" s="25" t="s">
        <v>37</v>
      </c>
      <c r="C10" s="20"/>
      <c r="D10" s="17"/>
      <c r="E10" s="18">
        <v>0</v>
      </c>
      <c r="F10" s="18">
        <v>0</v>
      </c>
      <c r="G10" s="18">
        <v>0</v>
      </c>
      <c r="H10" s="18">
        <v>0</v>
      </c>
      <c r="I10" s="92"/>
      <c r="J10" s="20"/>
      <c r="K10" s="17"/>
      <c r="L10" s="92"/>
      <c r="M10" s="18">
        <v>0</v>
      </c>
      <c r="N10" s="18">
        <v>0</v>
      </c>
      <c r="O10" s="18">
        <v>0</v>
      </c>
      <c r="P10" s="18">
        <v>0</v>
      </c>
      <c r="Q10" s="67"/>
      <c r="R10" s="17"/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67"/>
      <c r="Y10" s="17"/>
      <c r="Z10" s="18">
        <v>0</v>
      </c>
      <c r="AA10" s="18">
        <v>1</v>
      </c>
      <c r="AB10" s="18">
        <v>0</v>
      </c>
      <c r="AC10" s="18">
        <v>0</v>
      </c>
      <c r="AD10" s="18">
        <v>0</v>
      </c>
      <c r="AE10" s="20"/>
      <c r="AF10" s="17"/>
      <c r="AG10" s="18">
        <v>0</v>
      </c>
    </row>
    <row r="11" spans="1:33" x14ac:dyDescent="0.25">
      <c r="A11" s="24"/>
      <c r="B11" s="25" t="s">
        <v>38</v>
      </c>
      <c r="C11" s="20"/>
      <c r="D11" s="17"/>
      <c r="E11" s="21">
        <f>E10/E7*100</f>
        <v>0</v>
      </c>
      <c r="F11" s="21">
        <f>F10/F7*100</f>
        <v>0</v>
      </c>
      <c r="G11" s="21">
        <v>0</v>
      </c>
      <c r="H11" s="21">
        <v>0</v>
      </c>
      <c r="I11" s="92"/>
      <c r="J11" s="20"/>
      <c r="K11" s="17"/>
      <c r="L11" s="92"/>
      <c r="M11" s="87">
        <v>0</v>
      </c>
      <c r="N11" s="87">
        <v>0</v>
      </c>
      <c r="O11" s="87">
        <v>0</v>
      </c>
      <c r="P11" s="87">
        <v>0</v>
      </c>
      <c r="Q11" s="67"/>
      <c r="R11" s="17"/>
      <c r="S11" s="87">
        <v>0</v>
      </c>
      <c r="T11" s="21">
        <v>0</v>
      </c>
      <c r="U11" s="21">
        <v>0</v>
      </c>
      <c r="V11" s="21">
        <v>0</v>
      </c>
      <c r="W11" s="21">
        <v>0</v>
      </c>
      <c r="X11" s="67"/>
      <c r="Y11" s="17"/>
      <c r="Z11" s="21">
        <v>0</v>
      </c>
      <c r="AA11" s="21">
        <f>AA10/AA7*100</f>
        <v>1.9230769230769231</v>
      </c>
      <c r="AB11" s="21">
        <f>AB10/AB7*100</f>
        <v>0</v>
      </c>
      <c r="AC11" s="21">
        <f>AC10/AC7*100</f>
        <v>0</v>
      </c>
      <c r="AD11" s="21">
        <v>0</v>
      </c>
      <c r="AE11" s="20"/>
      <c r="AF11" s="17"/>
      <c r="AG11" s="21">
        <v>0</v>
      </c>
    </row>
    <row r="12" spans="1:33" x14ac:dyDescent="0.25">
      <c r="A12" s="24"/>
      <c r="B12" s="25" t="s">
        <v>18</v>
      </c>
      <c r="C12" s="20"/>
      <c r="D12" s="17"/>
      <c r="E12" s="18">
        <v>0</v>
      </c>
      <c r="F12" s="18">
        <v>1</v>
      </c>
      <c r="G12" s="18">
        <v>0</v>
      </c>
      <c r="H12" s="18">
        <v>0</v>
      </c>
      <c r="I12" s="92"/>
      <c r="J12" s="20"/>
      <c r="K12" s="17"/>
      <c r="L12" s="92"/>
      <c r="M12" s="18">
        <v>0</v>
      </c>
      <c r="N12" s="18">
        <v>0</v>
      </c>
      <c r="O12" s="18">
        <v>0</v>
      </c>
      <c r="P12" s="18">
        <v>0</v>
      </c>
      <c r="Q12" s="67"/>
      <c r="R12" s="17"/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67"/>
      <c r="Y12" s="17"/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20"/>
      <c r="AF12" s="17"/>
      <c r="AG12" s="18">
        <v>0</v>
      </c>
    </row>
    <row r="13" spans="1:33" x14ac:dyDescent="0.25">
      <c r="A13" s="24"/>
      <c r="B13" s="2" t="s">
        <v>19</v>
      </c>
      <c r="C13" s="20"/>
      <c r="D13" s="17"/>
      <c r="E13" s="21">
        <f>E12/E7*100</f>
        <v>0</v>
      </c>
      <c r="F13" s="21">
        <f>F12/F7*100</f>
        <v>2.7027027027027026</v>
      </c>
      <c r="G13" s="21">
        <v>0</v>
      </c>
      <c r="H13" s="21">
        <v>0</v>
      </c>
      <c r="I13" s="101"/>
      <c r="J13" s="23"/>
      <c r="K13" s="17"/>
      <c r="L13" s="100"/>
      <c r="M13" s="87">
        <v>0</v>
      </c>
      <c r="N13" s="87">
        <v>0</v>
      </c>
      <c r="O13" s="87">
        <v>0</v>
      </c>
      <c r="P13" s="87">
        <v>0</v>
      </c>
      <c r="Q13" s="68"/>
      <c r="R13" s="17"/>
      <c r="S13" s="21">
        <f t="shared" ref="S13" si="1">S12/S7*100</f>
        <v>0</v>
      </c>
      <c r="T13" s="21">
        <v>0</v>
      </c>
      <c r="U13" s="21">
        <v>0</v>
      </c>
      <c r="V13" s="21">
        <v>0</v>
      </c>
      <c r="W13" s="21">
        <v>0</v>
      </c>
      <c r="X13" s="68"/>
      <c r="Y13" s="17"/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3"/>
      <c r="AF13" s="17"/>
      <c r="AG13" s="21">
        <v>0</v>
      </c>
    </row>
    <row r="14" spans="1:33" x14ac:dyDescent="0.25">
      <c r="A14" s="10" t="s">
        <v>20</v>
      </c>
      <c r="B14" s="11" t="s">
        <v>15</v>
      </c>
      <c r="C14" s="15"/>
      <c r="D14" s="12"/>
      <c r="E14" s="13">
        <v>525</v>
      </c>
      <c r="F14" s="13">
        <v>528</v>
      </c>
      <c r="G14" s="13">
        <v>412</v>
      </c>
      <c r="H14" s="14">
        <v>417</v>
      </c>
      <c r="I14" s="92"/>
      <c r="J14" s="15"/>
      <c r="K14" s="12"/>
      <c r="L14" s="92"/>
      <c r="M14" s="13">
        <v>478</v>
      </c>
      <c r="N14" s="13">
        <v>446</v>
      </c>
      <c r="O14" s="13">
        <v>439</v>
      </c>
      <c r="P14" s="13">
        <v>448</v>
      </c>
      <c r="Q14" s="66"/>
      <c r="R14" s="12"/>
      <c r="S14" s="13">
        <v>517</v>
      </c>
      <c r="T14" s="13">
        <v>518</v>
      </c>
      <c r="U14" s="13">
        <v>449</v>
      </c>
      <c r="V14" s="13">
        <v>444</v>
      </c>
      <c r="W14" s="13">
        <v>503</v>
      </c>
      <c r="X14" s="66"/>
      <c r="Y14" s="12"/>
      <c r="Z14" s="13">
        <v>605</v>
      </c>
      <c r="AA14" s="13">
        <v>468</v>
      </c>
      <c r="AB14" s="13">
        <v>463</v>
      </c>
      <c r="AC14" s="13">
        <v>525</v>
      </c>
      <c r="AD14" s="13">
        <v>492</v>
      </c>
      <c r="AE14" s="15"/>
      <c r="AF14" s="12"/>
      <c r="AG14" s="13">
        <v>557</v>
      </c>
    </row>
    <row r="15" spans="1:33" x14ac:dyDescent="0.25">
      <c r="A15" s="16"/>
      <c r="B15" s="2" t="s">
        <v>16</v>
      </c>
      <c r="C15" s="20"/>
      <c r="D15" s="17"/>
      <c r="E15" s="18">
        <v>23</v>
      </c>
      <c r="F15" s="18">
        <v>20</v>
      </c>
      <c r="G15" s="18">
        <v>19</v>
      </c>
      <c r="H15" s="19">
        <v>19</v>
      </c>
      <c r="I15" s="92"/>
      <c r="J15" s="20"/>
      <c r="K15" s="17"/>
      <c r="L15" s="92"/>
      <c r="M15" s="18">
        <v>25</v>
      </c>
      <c r="N15" s="18">
        <v>19</v>
      </c>
      <c r="O15" s="18">
        <v>16</v>
      </c>
      <c r="P15" s="18">
        <v>21</v>
      </c>
      <c r="Q15" s="67"/>
      <c r="R15" s="17"/>
      <c r="S15" s="18">
        <v>43</v>
      </c>
      <c r="T15" s="18">
        <v>34</v>
      </c>
      <c r="U15" s="18">
        <v>28</v>
      </c>
      <c r="V15" s="18">
        <v>16</v>
      </c>
      <c r="W15" s="18">
        <v>33</v>
      </c>
      <c r="X15" s="67"/>
      <c r="Y15" s="17"/>
      <c r="Z15" s="18">
        <v>58</v>
      </c>
      <c r="AA15" s="18">
        <v>35</v>
      </c>
      <c r="AB15" s="18">
        <v>29</v>
      </c>
      <c r="AC15" s="18">
        <v>30</v>
      </c>
      <c r="AD15" s="18">
        <v>30</v>
      </c>
      <c r="AE15" s="20"/>
      <c r="AF15" s="17"/>
      <c r="AG15" s="18">
        <v>43</v>
      </c>
    </row>
    <row r="16" spans="1:33" x14ac:dyDescent="0.25">
      <c r="A16" s="16"/>
      <c r="B16" s="2" t="s">
        <v>17</v>
      </c>
      <c r="C16" s="23"/>
      <c r="D16" s="17"/>
      <c r="E16" s="21">
        <f t="shared" ref="E16:G16" si="2">E15/E14*100</f>
        <v>4.3809523809523814</v>
      </c>
      <c r="F16" s="21">
        <f t="shared" si="2"/>
        <v>3.7878787878787881</v>
      </c>
      <c r="G16" s="21">
        <f t="shared" si="2"/>
        <v>4.6116504854368934</v>
      </c>
      <c r="H16" s="21">
        <f>H15/H14*100</f>
        <v>4.5563549160671464</v>
      </c>
      <c r="I16" s="93"/>
      <c r="J16" s="23"/>
      <c r="K16" s="17"/>
      <c r="L16" s="92"/>
      <c r="M16" s="21">
        <f t="shared" ref="M16:P16" si="3">M15/M14*100</f>
        <v>5.2301255230125516</v>
      </c>
      <c r="N16" s="21">
        <f t="shared" si="3"/>
        <v>4.2600896860986541</v>
      </c>
      <c r="O16" s="21">
        <f t="shared" si="3"/>
        <v>3.6446469248291571</v>
      </c>
      <c r="P16" s="21">
        <f t="shared" si="3"/>
        <v>4.6875</v>
      </c>
      <c r="Q16" s="68"/>
      <c r="R16" s="17"/>
      <c r="S16" s="87">
        <f>S15/S14*100</f>
        <v>8.3172147001934231</v>
      </c>
      <c r="T16" s="87">
        <f>T15/T14*100</f>
        <v>6.563706563706563</v>
      </c>
      <c r="U16" s="87">
        <f>U15/U14*100</f>
        <v>6.2360801781737196</v>
      </c>
      <c r="V16" s="87">
        <f>V15/V14*100</f>
        <v>3.6036036036036037</v>
      </c>
      <c r="W16" s="87">
        <f>W15/W14*100</f>
        <v>6.5606361829025852</v>
      </c>
      <c r="X16" s="68"/>
      <c r="Y16" s="17"/>
      <c r="Z16" s="87">
        <f>Z15/Z14*100</f>
        <v>9.5867768595041323</v>
      </c>
      <c r="AA16" s="87">
        <f>AA15/AA14*100</f>
        <v>7.4786324786324787</v>
      </c>
      <c r="AB16" s="87">
        <f>AB15/AB14*100</f>
        <v>6.2634989200863922</v>
      </c>
      <c r="AC16" s="87">
        <f>AC15/AC14*100</f>
        <v>5.7142857142857144</v>
      </c>
      <c r="AD16" s="87">
        <f>AD15/AD14*100</f>
        <v>6.0975609756097562</v>
      </c>
      <c r="AE16" s="23"/>
      <c r="AF16" s="17"/>
      <c r="AG16" s="21">
        <f t="shared" ref="AG16" si="4">AG15/AG14*100</f>
        <v>7.719928186714542</v>
      </c>
    </row>
    <row r="17" spans="1:33" x14ac:dyDescent="0.25">
      <c r="A17" s="24"/>
      <c r="B17" s="25" t="s">
        <v>37</v>
      </c>
      <c r="C17" s="20"/>
      <c r="D17" s="17"/>
      <c r="E17" s="18">
        <v>0</v>
      </c>
      <c r="F17" s="18">
        <v>1</v>
      </c>
      <c r="G17" s="18">
        <v>0</v>
      </c>
      <c r="H17" s="18">
        <v>0</v>
      </c>
      <c r="I17" s="92"/>
      <c r="J17" s="20"/>
      <c r="K17" s="17"/>
      <c r="L17" s="92"/>
      <c r="M17" s="18">
        <v>1</v>
      </c>
      <c r="N17" s="18">
        <v>3</v>
      </c>
      <c r="O17" s="18">
        <v>2</v>
      </c>
      <c r="P17" s="18">
        <v>1</v>
      </c>
      <c r="Q17" s="67"/>
      <c r="R17" s="17"/>
      <c r="S17" s="18">
        <v>6</v>
      </c>
      <c r="T17" s="18">
        <v>9</v>
      </c>
      <c r="U17" s="18">
        <v>5</v>
      </c>
      <c r="V17" s="18">
        <v>2</v>
      </c>
      <c r="W17" s="18">
        <v>13</v>
      </c>
      <c r="X17" s="67"/>
      <c r="Y17" s="17"/>
      <c r="Z17" s="18">
        <v>8</v>
      </c>
      <c r="AA17" s="18">
        <v>0</v>
      </c>
      <c r="AB17" s="18">
        <v>0</v>
      </c>
      <c r="AC17" s="18">
        <v>2</v>
      </c>
      <c r="AD17" s="18">
        <v>7</v>
      </c>
      <c r="AE17" s="20"/>
      <c r="AF17" s="17"/>
      <c r="AG17" s="18">
        <v>9</v>
      </c>
    </row>
    <row r="18" spans="1:33" x14ac:dyDescent="0.25">
      <c r="A18" s="24"/>
      <c r="B18" s="25" t="s">
        <v>38</v>
      </c>
      <c r="C18" s="20"/>
      <c r="D18" s="17"/>
      <c r="E18" s="21">
        <f t="shared" ref="E18:F18" si="5">E17/E14*100</f>
        <v>0</v>
      </c>
      <c r="F18" s="21">
        <f t="shared" si="5"/>
        <v>0.18939393939393939</v>
      </c>
      <c r="G18" s="21">
        <v>0</v>
      </c>
      <c r="H18" s="21">
        <v>0</v>
      </c>
      <c r="I18" s="92"/>
      <c r="J18" s="20"/>
      <c r="K18" s="17"/>
      <c r="L18" s="92"/>
      <c r="M18" s="21">
        <f>M17/M14*100</f>
        <v>0.20920502092050208</v>
      </c>
      <c r="N18" s="21">
        <f>N17/N14*100</f>
        <v>0.67264573991031396</v>
      </c>
      <c r="O18" s="21">
        <f>O17/O14*100</f>
        <v>0.45558086560364464</v>
      </c>
      <c r="P18" s="21">
        <f>P17/P14*100</f>
        <v>0.2232142857142857</v>
      </c>
      <c r="Q18" s="67"/>
      <c r="R18" s="17"/>
      <c r="S18" s="21">
        <f>S17/S14*100</f>
        <v>1.1605415860735011</v>
      </c>
      <c r="T18" s="21">
        <f>T17/T14*100</f>
        <v>1.7374517374517375</v>
      </c>
      <c r="U18" s="21">
        <f>U17/U14*100</f>
        <v>1.1135857461024499</v>
      </c>
      <c r="V18" s="21">
        <f>V17/V14*100</f>
        <v>0.45045045045045046</v>
      </c>
      <c r="W18" s="21">
        <f>W17/W14*100</f>
        <v>2.5844930417495031</v>
      </c>
      <c r="X18" s="67"/>
      <c r="Y18" s="17"/>
      <c r="Z18" s="21">
        <f>Z17/Z14*100</f>
        <v>1.3223140495867769</v>
      </c>
      <c r="AA18" s="21">
        <f t="shared" ref="AA18:AD18" si="6">AA17/AA14*100</f>
        <v>0</v>
      </c>
      <c r="AB18" s="21">
        <f t="shared" si="6"/>
        <v>0</v>
      </c>
      <c r="AC18" s="21">
        <f t="shared" si="6"/>
        <v>0.38095238095238093</v>
      </c>
      <c r="AD18" s="21">
        <f t="shared" si="6"/>
        <v>1.4227642276422763</v>
      </c>
      <c r="AE18" s="20"/>
      <c r="AF18" s="17"/>
      <c r="AG18" s="21">
        <f t="shared" ref="AG18" si="7">AG17/AG14*100</f>
        <v>1.6157989228007179</v>
      </c>
    </row>
    <row r="19" spans="1:33" x14ac:dyDescent="0.25">
      <c r="A19" s="24"/>
      <c r="B19" s="25" t="s">
        <v>18</v>
      </c>
      <c r="C19" s="20"/>
      <c r="D19" s="17"/>
      <c r="E19" s="18">
        <v>10</v>
      </c>
      <c r="F19" s="18">
        <v>7</v>
      </c>
      <c r="G19" s="18">
        <v>3</v>
      </c>
      <c r="H19" s="19">
        <v>2</v>
      </c>
      <c r="I19" s="92"/>
      <c r="J19" s="20"/>
      <c r="K19" s="17"/>
      <c r="L19" s="92"/>
      <c r="M19" s="18">
        <v>1</v>
      </c>
      <c r="N19" s="18">
        <v>0</v>
      </c>
      <c r="O19" s="18">
        <v>4</v>
      </c>
      <c r="P19" s="18">
        <v>2</v>
      </c>
      <c r="Q19" s="67"/>
      <c r="R19" s="17"/>
      <c r="S19" s="18">
        <v>5</v>
      </c>
      <c r="T19" s="18">
        <v>3</v>
      </c>
      <c r="U19" s="18">
        <v>7</v>
      </c>
      <c r="V19" s="18">
        <v>6</v>
      </c>
      <c r="W19" s="18">
        <v>7</v>
      </c>
      <c r="X19" s="67"/>
      <c r="Y19" s="17"/>
      <c r="Z19" s="18">
        <v>12</v>
      </c>
      <c r="AA19" s="18">
        <v>7</v>
      </c>
      <c r="AB19" s="18">
        <v>5</v>
      </c>
      <c r="AC19" s="18">
        <v>5</v>
      </c>
      <c r="AD19" s="18">
        <v>2</v>
      </c>
      <c r="AE19" s="20"/>
      <c r="AF19" s="17"/>
      <c r="AG19" s="18">
        <v>5</v>
      </c>
    </row>
    <row r="20" spans="1:33" x14ac:dyDescent="0.25">
      <c r="A20" s="24"/>
      <c r="B20" s="25" t="s">
        <v>19</v>
      </c>
      <c r="C20" s="20"/>
      <c r="D20" s="17"/>
      <c r="E20" s="21">
        <f t="shared" ref="E20:H20" si="8">E19/E14*100</f>
        <v>1.9047619047619049</v>
      </c>
      <c r="F20" s="21">
        <f t="shared" si="8"/>
        <v>1.3257575757575757</v>
      </c>
      <c r="G20" s="21">
        <f t="shared" si="8"/>
        <v>0.72815533980582525</v>
      </c>
      <c r="H20" s="21">
        <f t="shared" si="8"/>
        <v>0.47961630695443641</v>
      </c>
      <c r="I20" s="92"/>
      <c r="J20" s="20"/>
      <c r="K20" s="17"/>
      <c r="L20" s="92"/>
      <c r="M20" s="21">
        <f t="shared" ref="M20:P20" si="9">M19/M14*100</f>
        <v>0.20920502092050208</v>
      </c>
      <c r="N20" s="21">
        <f t="shared" si="9"/>
        <v>0</v>
      </c>
      <c r="O20" s="21">
        <f t="shared" si="9"/>
        <v>0.91116173120728927</v>
      </c>
      <c r="P20" s="21">
        <f t="shared" si="9"/>
        <v>0.4464285714285714</v>
      </c>
      <c r="Q20" s="68"/>
      <c r="R20" s="17"/>
      <c r="S20" s="21">
        <f t="shared" ref="S20:W20" si="10">S19/S14*100</f>
        <v>0.96711798839458418</v>
      </c>
      <c r="T20" s="21">
        <f t="shared" si="10"/>
        <v>0.5791505791505791</v>
      </c>
      <c r="U20" s="21">
        <f t="shared" si="10"/>
        <v>1.5590200445434299</v>
      </c>
      <c r="V20" s="21">
        <f t="shared" si="10"/>
        <v>1.3513513513513513</v>
      </c>
      <c r="W20" s="21">
        <f t="shared" si="10"/>
        <v>1.3916500994035785</v>
      </c>
      <c r="X20" s="68"/>
      <c r="Y20" s="17"/>
      <c r="Z20" s="21">
        <f t="shared" ref="Z20:AA20" si="11">Z19/Z14*100</f>
        <v>1.9834710743801653</v>
      </c>
      <c r="AA20" s="21">
        <f t="shared" si="11"/>
        <v>1.4957264957264957</v>
      </c>
      <c r="AB20" s="21">
        <f t="shared" ref="AB20:AD20" si="12">AB19/AB14*100</f>
        <v>1.079913606911447</v>
      </c>
      <c r="AC20" s="21">
        <f t="shared" si="12"/>
        <v>0.95238095238095244</v>
      </c>
      <c r="AD20" s="21">
        <f t="shared" si="12"/>
        <v>0.40650406504065045</v>
      </c>
      <c r="AE20" s="20"/>
      <c r="AF20" s="17"/>
      <c r="AG20" s="21">
        <f t="shared" ref="AG20" si="13">AG19/AG14*100</f>
        <v>0.89766606822262118</v>
      </c>
    </row>
    <row r="21" spans="1:33" x14ac:dyDescent="0.25">
      <c r="A21" s="10" t="s">
        <v>21</v>
      </c>
      <c r="B21" s="11" t="s">
        <v>15</v>
      </c>
      <c r="C21" s="15"/>
      <c r="D21" s="12"/>
      <c r="E21" s="13">
        <v>390</v>
      </c>
      <c r="F21" s="13">
        <v>337</v>
      </c>
      <c r="G21" s="13">
        <v>260</v>
      </c>
      <c r="H21" s="14">
        <v>251</v>
      </c>
      <c r="I21" s="99"/>
      <c r="J21" s="15"/>
      <c r="K21" s="12"/>
      <c r="L21" s="99"/>
      <c r="M21" s="13">
        <v>403</v>
      </c>
      <c r="N21" s="13">
        <v>302</v>
      </c>
      <c r="O21" s="13">
        <v>312</v>
      </c>
      <c r="P21" s="13">
        <v>358</v>
      </c>
      <c r="Q21" s="66"/>
      <c r="R21" s="12"/>
      <c r="S21" s="13">
        <v>405</v>
      </c>
      <c r="T21" s="13">
        <v>359</v>
      </c>
      <c r="U21" s="13">
        <v>314</v>
      </c>
      <c r="V21" s="13">
        <v>288</v>
      </c>
      <c r="W21" s="13">
        <v>340</v>
      </c>
      <c r="X21" s="66"/>
      <c r="Y21" s="12"/>
      <c r="Z21" s="13">
        <v>433</v>
      </c>
      <c r="AA21" s="13">
        <v>381</v>
      </c>
      <c r="AB21" s="13">
        <v>344</v>
      </c>
      <c r="AC21" s="13">
        <v>340</v>
      </c>
      <c r="AD21" s="13">
        <v>427</v>
      </c>
      <c r="AE21" s="15"/>
      <c r="AF21" s="12"/>
      <c r="AG21" s="13">
        <v>380</v>
      </c>
    </row>
    <row r="22" spans="1:33" x14ac:dyDescent="0.25">
      <c r="A22" s="16"/>
      <c r="B22" s="2" t="s">
        <v>16</v>
      </c>
      <c r="C22" s="20"/>
      <c r="D22" s="17"/>
      <c r="E22" s="18">
        <v>10</v>
      </c>
      <c r="F22" s="18">
        <v>13</v>
      </c>
      <c r="G22" s="18">
        <v>10</v>
      </c>
      <c r="H22" s="19">
        <v>7</v>
      </c>
      <c r="I22" s="92"/>
      <c r="J22" s="20"/>
      <c r="K22" s="17"/>
      <c r="L22" s="92"/>
      <c r="M22" s="18">
        <v>10</v>
      </c>
      <c r="N22" s="18">
        <v>3</v>
      </c>
      <c r="O22" s="18">
        <v>10</v>
      </c>
      <c r="P22" s="18">
        <v>11</v>
      </c>
      <c r="Q22" s="67"/>
      <c r="R22" s="17"/>
      <c r="S22" s="18">
        <v>14</v>
      </c>
      <c r="T22" s="18">
        <v>12</v>
      </c>
      <c r="U22" s="18">
        <v>8</v>
      </c>
      <c r="V22" s="18">
        <v>8</v>
      </c>
      <c r="W22" s="18">
        <v>5</v>
      </c>
      <c r="X22" s="67"/>
      <c r="Y22" s="17"/>
      <c r="Z22" s="18">
        <v>15</v>
      </c>
      <c r="AA22" s="18">
        <v>11</v>
      </c>
      <c r="AB22" s="18">
        <v>13</v>
      </c>
      <c r="AC22" s="18">
        <v>5</v>
      </c>
      <c r="AD22" s="18">
        <v>15</v>
      </c>
      <c r="AE22" s="20"/>
      <c r="AF22" s="17"/>
      <c r="AG22" s="18">
        <v>16</v>
      </c>
    </row>
    <row r="23" spans="1:33" x14ac:dyDescent="0.25">
      <c r="A23" s="16"/>
      <c r="B23" s="2" t="s">
        <v>17</v>
      </c>
      <c r="C23" s="23"/>
      <c r="D23" s="17"/>
      <c r="E23" s="21">
        <f t="shared" ref="E23:H23" si="14">E22/E21*100</f>
        <v>2.5641025641025639</v>
      </c>
      <c r="F23" s="21">
        <f t="shared" si="14"/>
        <v>3.857566765578635</v>
      </c>
      <c r="G23" s="21">
        <f t="shared" si="14"/>
        <v>3.8461538461538463</v>
      </c>
      <c r="H23" s="21">
        <f t="shared" si="14"/>
        <v>2.788844621513944</v>
      </c>
      <c r="I23" s="93"/>
      <c r="J23" s="23"/>
      <c r="K23" s="17"/>
      <c r="L23" s="92"/>
      <c r="M23" s="21">
        <f t="shared" ref="M23:P23" si="15">M22/M21*100</f>
        <v>2.481389578163772</v>
      </c>
      <c r="N23" s="21">
        <f t="shared" si="15"/>
        <v>0.99337748344370869</v>
      </c>
      <c r="O23" s="21">
        <f t="shared" si="15"/>
        <v>3.2051282051282048</v>
      </c>
      <c r="P23" s="21">
        <f t="shared" si="15"/>
        <v>3.0726256983240221</v>
      </c>
      <c r="Q23" s="68"/>
      <c r="R23" s="17"/>
      <c r="S23" s="87">
        <f>S22/S21*100</f>
        <v>3.4567901234567899</v>
      </c>
      <c r="T23" s="87">
        <f>T22/T21*100</f>
        <v>3.3426183844011144</v>
      </c>
      <c r="U23" s="87">
        <f>U22/U21*100</f>
        <v>2.547770700636943</v>
      </c>
      <c r="V23" s="87">
        <f>V22/V21*100</f>
        <v>2.7777777777777777</v>
      </c>
      <c r="W23" s="87">
        <f>W22/W21*100</f>
        <v>1.4705882352941175</v>
      </c>
      <c r="X23" s="68"/>
      <c r="Y23" s="17"/>
      <c r="Z23" s="87">
        <f>Z22/Z21*100</f>
        <v>3.4642032332563506</v>
      </c>
      <c r="AA23" s="87">
        <f>AA22/AA21*100</f>
        <v>2.8871391076115485</v>
      </c>
      <c r="AB23" s="87">
        <f>AB22/AB21*100</f>
        <v>3.7790697674418601</v>
      </c>
      <c r="AC23" s="87">
        <f>AC22/AC21*100</f>
        <v>1.4705882352941175</v>
      </c>
      <c r="AD23" s="87">
        <f>AD22/AD21*100</f>
        <v>3.5128805620608898</v>
      </c>
      <c r="AE23" s="23"/>
      <c r="AF23" s="17"/>
      <c r="AG23" s="21">
        <f t="shared" ref="AG23" si="16">AG22/AG21*100</f>
        <v>4.2105263157894735</v>
      </c>
    </row>
    <row r="24" spans="1:33" x14ac:dyDescent="0.25">
      <c r="A24" s="24"/>
      <c r="B24" s="25" t="s">
        <v>37</v>
      </c>
      <c r="C24" s="20"/>
      <c r="D24" s="17"/>
      <c r="E24" s="18">
        <v>1</v>
      </c>
      <c r="F24" s="18">
        <v>1</v>
      </c>
      <c r="G24" s="18">
        <v>1</v>
      </c>
      <c r="H24" s="18">
        <v>0</v>
      </c>
      <c r="I24" s="92"/>
      <c r="J24" s="20"/>
      <c r="K24" s="17"/>
      <c r="L24" s="92"/>
      <c r="M24" s="18">
        <v>1</v>
      </c>
      <c r="N24" s="18">
        <v>0</v>
      </c>
      <c r="O24" s="18">
        <v>0</v>
      </c>
      <c r="P24" s="18">
        <v>0</v>
      </c>
      <c r="Q24" s="67"/>
      <c r="R24" s="17"/>
      <c r="S24" s="18">
        <v>6</v>
      </c>
      <c r="T24" s="18">
        <v>0</v>
      </c>
      <c r="U24" s="18">
        <v>0</v>
      </c>
      <c r="V24" s="18">
        <v>1</v>
      </c>
      <c r="W24" s="18">
        <v>0</v>
      </c>
      <c r="X24" s="67"/>
      <c r="Y24" s="17"/>
      <c r="Z24" s="18">
        <v>3</v>
      </c>
      <c r="AA24" s="18">
        <v>1</v>
      </c>
      <c r="AB24" s="18">
        <v>5</v>
      </c>
      <c r="AC24" s="18">
        <v>1</v>
      </c>
      <c r="AD24" s="18">
        <v>2</v>
      </c>
      <c r="AE24" s="20"/>
      <c r="AF24" s="17"/>
      <c r="AG24" s="18">
        <v>3</v>
      </c>
    </row>
    <row r="25" spans="1:33" x14ac:dyDescent="0.25">
      <c r="A25" s="24"/>
      <c r="B25" s="25" t="s">
        <v>38</v>
      </c>
      <c r="C25" s="20"/>
      <c r="D25" s="17"/>
      <c r="E25" s="21">
        <f>E24/E21*100</f>
        <v>0.25641025641025639</v>
      </c>
      <c r="F25" s="21">
        <f>F24/F21*100</f>
        <v>0.29673590504451042</v>
      </c>
      <c r="G25" s="21">
        <f t="shared" ref="G25:H25" si="17">G24/G21*100</f>
        <v>0.38461538461538464</v>
      </c>
      <c r="H25" s="21">
        <f t="shared" si="17"/>
        <v>0</v>
      </c>
      <c r="I25" s="92"/>
      <c r="J25" s="20"/>
      <c r="K25" s="17"/>
      <c r="L25" s="92"/>
      <c r="M25" s="21">
        <f>M24/M21*100</f>
        <v>0.24813895781637718</v>
      </c>
      <c r="N25" s="21">
        <f>N24/N21*100</f>
        <v>0</v>
      </c>
      <c r="O25" s="21">
        <v>0</v>
      </c>
      <c r="P25" s="21">
        <v>0</v>
      </c>
      <c r="Q25" s="67"/>
      <c r="R25" s="17"/>
      <c r="S25" s="21">
        <f>S24/S21*100</f>
        <v>1.4814814814814816</v>
      </c>
      <c r="T25" s="21">
        <f t="shared" ref="T25:V25" si="18">T24/T21*100</f>
        <v>0</v>
      </c>
      <c r="U25" s="21">
        <f t="shared" si="18"/>
        <v>0</v>
      </c>
      <c r="V25" s="21">
        <f t="shared" si="18"/>
        <v>0.34722222222222221</v>
      </c>
      <c r="W25" s="21">
        <v>0</v>
      </c>
      <c r="X25" s="67"/>
      <c r="Y25" s="17"/>
      <c r="Z25" s="21">
        <f>Z24/Z21*100</f>
        <v>0.69284064665127021</v>
      </c>
      <c r="AA25" s="21">
        <f>AA24/AA21*100</f>
        <v>0.26246719160104987</v>
      </c>
      <c r="AB25" s="21">
        <f>AB24/AB21*100</f>
        <v>1.4534883720930232</v>
      </c>
      <c r="AC25" s="21">
        <f>AC24/AC21*100</f>
        <v>0.29411764705882354</v>
      </c>
      <c r="AD25" s="21">
        <f>AD24/AD21*100</f>
        <v>0.46838407494145201</v>
      </c>
      <c r="AE25" s="20"/>
      <c r="AF25" s="17"/>
      <c r="AG25" s="21">
        <f t="shared" ref="AG25" si="19">AG24/AG21*100</f>
        <v>0.78947368421052633</v>
      </c>
    </row>
    <row r="26" spans="1:33" x14ac:dyDescent="0.25">
      <c r="A26" s="24"/>
      <c r="B26" s="25" t="s">
        <v>18</v>
      </c>
      <c r="C26" s="20"/>
      <c r="D26" s="17"/>
      <c r="E26" s="18">
        <v>1</v>
      </c>
      <c r="F26" s="18">
        <v>1</v>
      </c>
      <c r="G26" s="18">
        <v>5</v>
      </c>
      <c r="H26" s="19">
        <v>3</v>
      </c>
      <c r="I26" s="92"/>
      <c r="J26" s="20"/>
      <c r="K26" s="17"/>
      <c r="L26" s="92"/>
      <c r="M26" s="18">
        <v>6</v>
      </c>
      <c r="N26" s="18">
        <v>4</v>
      </c>
      <c r="O26" s="18">
        <v>2</v>
      </c>
      <c r="P26" s="18">
        <v>3</v>
      </c>
      <c r="Q26" s="67"/>
      <c r="R26" s="17"/>
      <c r="S26" s="18">
        <v>5</v>
      </c>
      <c r="T26" s="18">
        <v>3</v>
      </c>
      <c r="U26" s="18">
        <v>5</v>
      </c>
      <c r="V26" s="18">
        <v>2</v>
      </c>
      <c r="W26" s="18">
        <v>5</v>
      </c>
      <c r="X26" s="67"/>
      <c r="Y26" s="17"/>
      <c r="Z26" s="18">
        <v>3</v>
      </c>
      <c r="AA26" s="18">
        <v>9</v>
      </c>
      <c r="AB26" s="18">
        <v>5</v>
      </c>
      <c r="AC26" s="18">
        <v>7</v>
      </c>
      <c r="AD26" s="18">
        <v>3</v>
      </c>
      <c r="AE26" s="20"/>
      <c r="AF26" s="17"/>
      <c r="AG26" s="18">
        <v>1</v>
      </c>
    </row>
    <row r="27" spans="1:33" x14ac:dyDescent="0.25">
      <c r="A27" s="24"/>
      <c r="B27" s="25" t="s">
        <v>19</v>
      </c>
      <c r="C27" s="20"/>
      <c r="D27" s="17"/>
      <c r="E27" s="21">
        <f>E26/E21*100</f>
        <v>0.25641025641025639</v>
      </c>
      <c r="F27" s="21">
        <f>F26/F21*100</f>
        <v>0.29673590504451042</v>
      </c>
      <c r="G27" s="21">
        <f>G26/G21*100</f>
        <v>1.9230769230769231</v>
      </c>
      <c r="H27" s="21">
        <f>H26/H21*100</f>
        <v>1.1952191235059761</v>
      </c>
      <c r="I27" s="100"/>
      <c r="J27" s="20"/>
      <c r="K27" s="17"/>
      <c r="L27" s="100"/>
      <c r="M27" s="21">
        <f t="shared" ref="M27:P27" si="20">M26/M21*100</f>
        <v>1.4888337468982631</v>
      </c>
      <c r="N27" s="21">
        <f t="shared" si="20"/>
        <v>1.3245033112582782</v>
      </c>
      <c r="O27" s="21">
        <f t="shared" si="20"/>
        <v>0.64102564102564097</v>
      </c>
      <c r="P27" s="21">
        <f t="shared" si="20"/>
        <v>0.83798882681564246</v>
      </c>
      <c r="Q27" s="67"/>
      <c r="R27" s="17"/>
      <c r="S27" s="21">
        <f t="shared" ref="S27:W27" si="21">S26/S21*100</f>
        <v>1.2345679012345678</v>
      </c>
      <c r="T27" s="21">
        <f t="shared" si="21"/>
        <v>0.83565459610027859</v>
      </c>
      <c r="U27" s="21">
        <f t="shared" si="21"/>
        <v>1.5923566878980893</v>
      </c>
      <c r="V27" s="21">
        <f t="shared" si="21"/>
        <v>0.69444444444444442</v>
      </c>
      <c r="W27" s="21">
        <f t="shared" si="21"/>
        <v>1.4705882352941175</v>
      </c>
      <c r="X27" s="67"/>
      <c r="Y27" s="17"/>
      <c r="Z27" s="21">
        <f t="shared" ref="Z27:AD27" si="22">Z26/Z21*100</f>
        <v>0.69284064665127021</v>
      </c>
      <c r="AA27" s="21">
        <f t="shared" si="22"/>
        <v>2.3622047244094486</v>
      </c>
      <c r="AB27" s="21">
        <f t="shared" si="22"/>
        <v>1.4534883720930232</v>
      </c>
      <c r="AC27" s="21">
        <f t="shared" si="22"/>
        <v>2.0588235294117645</v>
      </c>
      <c r="AD27" s="21">
        <f t="shared" si="22"/>
        <v>0.70257611241217799</v>
      </c>
      <c r="AE27" s="20"/>
      <c r="AF27" s="17"/>
      <c r="AG27" s="21">
        <f t="shared" ref="AG27" si="23">AG26/AG21*100</f>
        <v>0.26315789473684209</v>
      </c>
    </row>
    <row r="28" spans="1:33" x14ac:dyDescent="0.25">
      <c r="A28" s="10" t="s">
        <v>22</v>
      </c>
      <c r="B28" s="11" t="s">
        <v>15</v>
      </c>
      <c r="C28" s="15"/>
      <c r="D28" s="12"/>
      <c r="E28" s="13">
        <v>732</v>
      </c>
      <c r="F28" s="13">
        <v>623</v>
      </c>
      <c r="G28" s="13">
        <v>639</v>
      </c>
      <c r="H28" s="14">
        <v>618</v>
      </c>
      <c r="I28" s="92"/>
      <c r="J28" s="15"/>
      <c r="K28" s="12"/>
      <c r="L28" s="92"/>
      <c r="M28" s="13">
        <v>705</v>
      </c>
      <c r="N28" s="13">
        <v>747</v>
      </c>
      <c r="O28" s="13">
        <v>670</v>
      </c>
      <c r="P28" s="13">
        <v>698</v>
      </c>
      <c r="Q28" s="66"/>
      <c r="R28" s="12"/>
      <c r="S28" s="13">
        <v>769</v>
      </c>
      <c r="T28" s="13">
        <v>738</v>
      </c>
      <c r="U28" s="13">
        <v>754</v>
      </c>
      <c r="V28" s="13">
        <v>755</v>
      </c>
      <c r="W28" s="13">
        <v>742</v>
      </c>
      <c r="X28" s="66"/>
      <c r="Y28" s="12"/>
      <c r="Z28" s="13">
        <v>996</v>
      </c>
      <c r="AA28" s="13">
        <v>842</v>
      </c>
      <c r="AB28" s="13">
        <v>792</v>
      </c>
      <c r="AC28" s="13">
        <v>841</v>
      </c>
      <c r="AD28" s="13">
        <v>820</v>
      </c>
      <c r="AE28" s="15"/>
      <c r="AF28" s="12"/>
      <c r="AG28" s="13">
        <v>935</v>
      </c>
    </row>
    <row r="29" spans="1:33" x14ac:dyDescent="0.25">
      <c r="A29" s="16"/>
      <c r="B29" s="2" t="s">
        <v>16</v>
      </c>
      <c r="C29" s="20"/>
      <c r="D29" s="17"/>
      <c r="E29" s="18">
        <v>46</v>
      </c>
      <c r="F29" s="18">
        <v>21</v>
      </c>
      <c r="G29" s="18">
        <v>36</v>
      </c>
      <c r="H29" s="19">
        <v>26</v>
      </c>
      <c r="I29" s="92"/>
      <c r="J29" s="20"/>
      <c r="K29" s="17"/>
      <c r="L29" s="92"/>
      <c r="M29" s="18">
        <v>58</v>
      </c>
      <c r="N29" s="18">
        <v>33</v>
      </c>
      <c r="O29" s="18">
        <v>34</v>
      </c>
      <c r="P29" s="18">
        <v>45</v>
      </c>
      <c r="Q29" s="67"/>
      <c r="R29" s="17"/>
      <c r="S29" s="18">
        <v>43</v>
      </c>
      <c r="T29" s="18">
        <v>36</v>
      </c>
      <c r="U29" s="18">
        <v>41</v>
      </c>
      <c r="V29" s="18">
        <v>43</v>
      </c>
      <c r="W29" s="18">
        <v>53</v>
      </c>
      <c r="X29" s="67"/>
      <c r="Y29" s="17"/>
      <c r="Z29" s="18">
        <v>80</v>
      </c>
      <c r="AA29" s="18">
        <v>63</v>
      </c>
      <c r="AB29" s="18">
        <v>49</v>
      </c>
      <c r="AC29" s="18">
        <v>58</v>
      </c>
      <c r="AD29" s="18">
        <v>77</v>
      </c>
      <c r="AE29" s="20"/>
      <c r="AF29" s="17"/>
      <c r="AG29" s="18">
        <v>97</v>
      </c>
    </row>
    <row r="30" spans="1:33" x14ac:dyDescent="0.25">
      <c r="A30" s="16"/>
      <c r="B30" s="2" t="s">
        <v>17</v>
      </c>
      <c r="C30" s="23"/>
      <c r="D30" s="17"/>
      <c r="E30" s="21">
        <f t="shared" ref="E30:H30" si="24">E29/E28*100</f>
        <v>6.2841530054644812</v>
      </c>
      <c r="F30" s="21">
        <f t="shared" si="24"/>
        <v>3.3707865168539324</v>
      </c>
      <c r="G30" s="21">
        <f t="shared" si="24"/>
        <v>5.6338028169014089</v>
      </c>
      <c r="H30" s="21">
        <f t="shared" si="24"/>
        <v>4.2071197411003238</v>
      </c>
      <c r="I30" s="93"/>
      <c r="J30" s="23"/>
      <c r="K30" s="17"/>
      <c r="L30" s="92"/>
      <c r="M30" s="21">
        <f t="shared" ref="M30:P30" si="25">M29/M28*100</f>
        <v>8.2269503546099276</v>
      </c>
      <c r="N30" s="21">
        <f t="shared" si="25"/>
        <v>4.4176706827309236</v>
      </c>
      <c r="O30" s="21">
        <f t="shared" si="25"/>
        <v>5.0746268656716413</v>
      </c>
      <c r="P30" s="21">
        <f t="shared" si="25"/>
        <v>6.4469914040114613</v>
      </c>
      <c r="Q30" s="68"/>
      <c r="R30" s="17"/>
      <c r="S30" s="87">
        <f>S29/S28*100</f>
        <v>5.5916775032509758</v>
      </c>
      <c r="T30" s="87">
        <f>T29/T28*100</f>
        <v>4.8780487804878048</v>
      </c>
      <c r="U30" s="87">
        <f>U29/U28*100</f>
        <v>5.4376657824933687</v>
      </c>
      <c r="V30" s="87">
        <f>V29/V28*100</f>
        <v>5.6953642384105958</v>
      </c>
      <c r="W30" s="87">
        <f>W29/W28*100</f>
        <v>7.1428571428571423</v>
      </c>
      <c r="X30" s="68"/>
      <c r="Y30" s="17"/>
      <c r="Z30" s="87">
        <f>Z29/Z28*100</f>
        <v>8.0321285140562253</v>
      </c>
      <c r="AA30" s="87">
        <f>AA29/AA28*100</f>
        <v>7.4821852731591445</v>
      </c>
      <c r="AB30" s="87">
        <f>AB29/AB28*100</f>
        <v>6.1868686868686869</v>
      </c>
      <c r="AC30" s="87">
        <f>AC29/AC28*100</f>
        <v>6.8965517241379306</v>
      </c>
      <c r="AD30" s="87">
        <f>AD29/AD28*100</f>
        <v>9.3902439024390247</v>
      </c>
      <c r="AE30" s="23"/>
      <c r="AF30" s="17"/>
      <c r="AG30" s="21">
        <f t="shared" ref="AG30" si="26">AG29/AG28*100</f>
        <v>10.37433155080214</v>
      </c>
    </row>
    <row r="31" spans="1:33" x14ac:dyDescent="0.25">
      <c r="A31" s="24"/>
      <c r="B31" s="25" t="s">
        <v>37</v>
      </c>
      <c r="C31" s="20"/>
      <c r="D31" s="17"/>
      <c r="E31" s="18">
        <v>0</v>
      </c>
      <c r="F31" s="18">
        <v>0</v>
      </c>
      <c r="G31" s="18">
        <v>1</v>
      </c>
      <c r="H31" s="19">
        <v>0</v>
      </c>
      <c r="I31" s="92"/>
      <c r="J31" s="20"/>
      <c r="K31" s="17"/>
      <c r="L31" s="92"/>
      <c r="M31" s="18">
        <v>3</v>
      </c>
      <c r="N31" s="18">
        <v>8</v>
      </c>
      <c r="O31" s="18">
        <v>1</v>
      </c>
      <c r="P31" s="18">
        <v>2</v>
      </c>
      <c r="Q31" s="67"/>
      <c r="R31" s="17"/>
      <c r="S31" s="18">
        <v>3</v>
      </c>
      <c r="T31" s="18">
        <v>1</v>
      </c>
      <c r="U31" s="18">
        <v>12</v>
      </c>
      <c r="V31" s="18">
        <v>12</v>
      </c>
      <c r="W31" s="18">
        <v>27</v>
      </c>
      <c r="X31" s="67"/>
      <c r="Y31" s="17"/>
      <c r="Z31" s="18">
        <v>33</v>
      </c>
      <c r="AA31" s="18">
        <v>37</v>
      </c>
      <c r="AB31" s="18">
        <v>29</v>
      </c>
      <c r="AC31" s="18">
        <v>33</v>
      </c>
      <c r="AD31" s="18">
        <v>39</v>
      </c>
      <c r="AE31" s="20"/>
      <c r="AF31" s="17"/>
      <c r="AG31" s="18">
        <v>55</v>
      </c>
    </row>
    <row r="32" spans="1:33" x14ac:dyDescent="0.25">
      <c r="A32" s="24"/>
      <c r="B32" s="25" t="s">
        <v>38</v>
      </c>
      <c r="C32" s="20"/>
      <c r="D32" s="17"/>
      <c r="E32" s="21">
        <f>E31/E28*100</f>
        <v>0</v>
      </c>
      <c r="F32" s="21">
        <f>F31/F28*100</f>
        <v>0</v>
      </c>
      <c r="G32" s="21">
        <f t="shared" ref="G32:H32" si="27">G31/G28*100</f>
        <v>0.1564945226917058</v>
      </c>
      <c r="H32" s="21">
        <f t="shared" si="27"/>
        <v>0</v>
      </c>
      <c r="I32" s="92"/>
      <c r="J32" s="20"/>
      <c r="K32" s="17"/>
      <c r="L32" s="92"/>
      <c r="M32" s="21">
        <f>M31/M28*100</f>
        <v>0.42553191489361702</v>
      </c>
      <c r="N32" s="21">
        <f>N31/N28*100</f>
        <v>1.07095046854083</v>
      </c>
      <c r="O32" s="21">
        <f>O31/O28*100</f>
        <v>0.1492537313432836</v>
      </c>
      <c r="P32" s="21">
        <f>P31/P28*100</f>
        <v>0.28653295128939826</v>
      </c>
      <c r="Q32" s="67"/>
      <c r="R32" s="17"/>
      <c r="S32" s="21">
        <f>S31/S28*100</f>
        <v>0.39011703511053319</v>
      </c>
      <c r="T32" s="21">
        <f>T31/T28*100</f>
        <v>0.13550135501355012</v>
      </c>
      <c r="U32" s="21">
        <f>U31/U28*100</f>
        <v>1.5915119363395225</v>
      </c>
      <c r="V32" s="21">
        <f>V31/V28*100</f>
        <v>1.5894039735099337</v>
      </c>
      <c r="W32" s="21">
        <f>W31/W28*100</f>
        <v>3.6388140161725069</v>
      </c>
      <c r="X32" s="67"/>
      <c r="Y32" s="17"/>
      <c r="Z32" s="21">
        <f>Z31/Z28*100</f>
        <v>3.3132530120481931</v>
      </c>
      <c r="AA32" s="21">
        <f>AA31/AA28*100</f>
        <v>4.3942992874109263</v>
      </c>
      <c r="AB32" s="21">
        <f>AB31/AB28*100</f>
        <v>3.6616161616161618</v>
      </c>
      <c r="AC32" s="21">
        <f>AC31/AC28*100</f>
        <v>3.9239001189060643</v>
      </c>
      <c r="AD32" s="21">
        <f>AD31/AD28*100</f>
        <v>4.7560975609756095</v>
      </c>
      <c r="AE32" s="20"/>
      <c r="AF32" s="17"/>
      <c r="AG32" s="21">
        <f t="shared" ref="AG32" si="28">AG31/AG28*100</f>
        <v>5.8823529411764701</v>
      </c>
    </row>
    <row r="33" spans="1:33" x14ac:dyDescent="0.25">
      <c r="A33" s="24"/>
      <c r="B33" s="25" t="s">
        <v>18</v>
      </c>
      <c r="C33" s="20"/>
      <c r="D33" s="17"/>
      <c r="E33" s="18">
        <v>9</v>
      </c>
      <c r="F33" s="18">
        <v>5</v>
      </c>
      <c r="G33" s="18">
        <v>2</v>
      </c>
      <c r="H33" s="19">
        <v>5</v>
      </c>
      <c r="I33" s="92"/>
      <c r="J33" s="20"/>
      <c r="K33" s="17"/>
      <c r="L33" s="92"/>
      <c r="M33" s="18">
        <v>9</v>
      </c>
      <c r="N33" s="18">
        <v>10</v>
      </c>
      <c r="O33" s="18">
        <v>6</v>
      </c>
      <c r="P33" s="18">
        <v>3</v>
      </c>
      <c r="Q33" s="67"/>
      <c r="R33" s="17"/>
      <c r="S33" s="18">
        <v>15</v>
      </c>
      <c r="T33" s="18">
        <v>10</v>
      </c>
      <c r="U33" s="18">
        <v>3</v>
      </c>
      <c r="V33" s="18">
        <v>7</v>
      </c>
      <c r="W33" s="18">
        <v>11</v>
      </c>
      <c r="X33" s="67"/>
      <c r="Y33" s="17"/>
      <c r="Z33" s="18">
        <v>24</v>
      </c>
      <c r="AA33" s="18">
        <v>9</v>
      </c>
      <c r="AB33" s="18">
        <v>3</v>
      </c>
      <c r="AC33" s="18">
        <v>10</v>
      </c>
      <c r="AD33" s="18">
        <v>14</v>
      </c>
      <c r="AE33" s="20"/>
      <c r="AF33" s="17"/>
      <c r="AG33" s="18">
        <v>7</v>
      </c>
    </row>
    <row r="34" spans="1:33" x14ac:dyDescent="0.25">
      <c r="A34" s="24"/>
      <c r="B34" s="25" t="s">
        <v>19</v>
      </c>
      <c r="C34" s="20"/>
      <c r="D34" s="17"/>
      <c r="E34" s="21">
        <f t="shared" ref="E34:H34" si="29">E33/E28*100</f>
        <v>1.2295081967213115</v>
      </c>
      <c r="F34" s="21">
        <f t="shared" si="29"/>
        <v>0.80256821829855529</v>
      </c>
      <c r="G34" s="21">
        <f t="shared" si="29"/>
        <v>0.3129890453834116</v>
      </c>
      <c r="H34" s="21">
        <f t="shared" si="29"/>
        <v>0.8090614886731391</v>
      </c>
      <c r="I34" s="92"/>
      <c r="J34" s="20"/>
      <c r="K34" s="17"/>
      <c r="L34" s="100"/>
      <c r="M34" s="21">
        <f t="shared" ref="M34:P34" si="30">M33/M28*100</f>
        <v>1.2765957446808509</v>
      </c>
      <c r="N34" s="21">
        <f t="shared" si="30"/>
        <v>1.3386880856760375</v>
      </c>
      <c r="O34" s="21">
        <f t="shared" si="30"/>
        <v>0.89552238805970152</v>
      </c>
      <c r="P34" s="21">
        <f t="shared" si="30"/>
        <v>0.42979942693409745</v>
      </c>
      <c r="Q34" s="68"/>
      <c r="R34" s="17"/>
      <c r="S34" s="21">
        <f t="shared" ref="S34:W34" si="31">S33/S28*100</f>
        <v>1.950585175552666</v>
      </c>
      <c r="T34" s="21">
        <f t="shared" si="31"/>
        <v>1.3550135501355014</v>
      </c>
      <c r="U34" s="21">
        <f t="shared" si="31"/>
        <v>0.39787798408488062</v>
      </c>
      <c r="V34" s="21">
        <f t="shared" si="31"/>
        <v>0.92715231788079477</v>
      </c>
      <c r="W34" s="21">
        <f t="shared" si="31"/>
        <v>1.4824797843665769</v>
      </c>
      <c r="X34" s="68"/>
      <c r="Y34" s="17"/>
      <c r="Z34" s="21">
        <f t="shared" ref="Z34:AA34" si="32">Z33/Z28*100</f>
        <v>2.4096385542168677</v>
      </c>
      <c r="AA34" s="21">
        <f t="shared" si="32"/>
        <v>1.0688836104513064</v>
      </c>
      <c r="AB34" s="21">
        <f t="shared" ref="AB34:AD34" si="33">AB33/AB28*100</f>
        <v>0.37878787878787878</v>
      </c>
      <c r="AC34" s="21">
        <f t="shared" si="33"/>
        <v>1.1890606420927468</v>
      </c>
      <c r="AD34" s="21">
        <f t="shared" si="33"/>
        <v>1.7073170731707319</v>
      </c>
      <c r="AE34" s="20"/>
      <c r="AF34" s="17"/>
      <c r="AG34" s="21">
        <f t="shared" ref="AG34" si="34">AG33/AG28*100</f>
        <v>0.74866310160427807</v>
      </c>
    </row>
    <row r="35" spans="1:33" x14ac:dyDescent="0.25">
      <c r="A35" s="10" t="s">
        <v>23</v>
      </c>
      <c r="B35" s="11" t="s">
        <v>15</v>
      </c>
      <c r="C35" s="15"/>
      <c r="D35" s="12"/>
      <c r="E35" s="13">
        <v>529</v>
      </c>
      <c r="F35" s="13">
        <v>472</v>
      </c>
      <c r="G35" s="13">
        <v>429</v>
      </c>
      <c r="H35" s="14">
        <v>435</v>
      </c>
      <c r="I35" s="99"/>
      <c r="J35" s="15"/>
      <c r="K35" s="12"/>
      <c r="L35" s="92"/>
      <c r="M35" s="13">
        <v>571</v>
      </c>
      <c r="N35" s="13">
        <v>516</v>
      </c>
      <c r="O35" s="13">
        <v>444</v>
      </c>
      <c r="P35" s="13">
        <v>475</v>
      </c>
      <c r="Q35" s="66"/>
      <c r="R35" s="12"/>
      <c r="S35" s="13">
        <v>661</v>
      </c>
      <c r="T35" s="13">
        <v>613</v>
      </c>
      <c r="U35" s="13">
        <v>607</v>
      </c>
      <c r="V35" s="13">
        <v>591</v>
      </c>
      <c r="W35" s="13">
        <v>654</v>
      </c>
      <c r="X35" s="66"/>
      <c r="Y35" s="12"/>
      <c r="Z35" s="13">
        <v>817</v>
      </c>
      <c r="AA35" s="13">
        <v>653</v>
      </c>
      <c r="AB35" s="13">
        <v>640</v>
      </c>
      <c r="AC35" s="13">
        <v>694</v>
      </c>
      <c r="AD35" s="13">
        <v>651</v>
      </c>
      <c r="AE35" s="15"/>
      <c r="AF35" s="12"/>
      <c r="AG35" s="13">
        <v>792</v>
      </c>
    </row>
    <row r="36" spans="1:33" x14ac:dyDescent="0.25">
      <c r="A36" s="16"/>
      <c r="B36" s="2" t="s">
        <v>16</v>
      </c>
      <c r="C36" s="20"/>
      <c r="D36" s="17"/>
      <c r="E36" s="18">
        <v>14</v>
      </c>
      <c r="F36" s="18">
        <v>18</v>
      </c>
      <c r="G36" s="18">
        <v>12</v>
      </c>
      <c r="H36" s="19">
        <v>17</v>
      </c>
      <c r="I36" s="92"/>
      <c r="J36" s="20"/>
      <c r="K36" s="17"/>
      <c r="L36" s="92"/>
      <c r="M36" s="18">
        <v>24</v>
      </c>
      <c r="N36" s="18">
        <v>12</v>
      </c>
      <c r="O36" s="18">
        <v>13</v>
      </c>
      <c r="P36" s="18">
        <v>17</v>
      </c>
      <c r="Q36" s="67"/>
      <c r="R36" s="17"/>
      <c r="S36" s="18">
        <v>24</v>
      </c>
      <c r="T36" s="18">
        <v>17</v>
      </c>
      <c r="U36" s="18">
        <v>23</v>
      </c>
      <c r="V36" s="18">
        <v>27</v>
      </c>
      <c r="W36" s="18">
        <v>20</v>
      </c>
      <c r="X36" s="67"/>
      <c r="Y36" s="17"/>
      <c r="Z36" s="18">
        <v>45</v>
      </c>
      <c r="AA36" s="18">
        <v>23</v>
      </c>
      <c r="AB36" s="18">
        <v>40</v>
      </c>
      <c r="AC36" s="18">
        <v>21</v>
      </c>
      <c r="AD36" s="18">
        <v>24</v>
      </c>
      <c r="AE36" s="20"/>
      <c r="AF36" s="17"/>
      <c r="AG36" s="18">
        <v>42</v>
      </c>
    </row>
    <row r="37" spans="1:33" x14ac:dyDescent="0.25">
      <c r="A37" s="16"/>
      <c r="B37" s="2" t="s">
        <v>17</v>
      </c>
      <c r="C37" s="23"/>
      <c r="D37" s="17"/>
      <c r="E37" s="21">
        <f t="shared" ref="E37:G37" si="35">E36/E35*100</f>
        <v>2.6465028355387523</v>
      </c>
      <c r="F37" s="21">
        <f t="shared" si="35"/>
        <v>3.8135593220338984</v>
      </c>
      <c r="G37" s="21">
        <f t="shared" si="35"/>
        <v>2.7972027972027971</v>
      </c>
      <c r="H37" s="21">
        <f t="shared" ref="H37" si="36">H36/H35*100</f>
        <v>3.9080459770114944</v>
      </c>
      <c r="I37" s="93"/>
      <c r="J37" s="23"/>
      <c r="K37" s="17"/>
      <c r="L37" s="92"/>
      <c r="M37" s="21">
        <f t="shared" ref="M37:P37" si="37">M36/M35*100</f>
        <v>4.2031523642732047</v>
      </c>
      <c r="N37" s="21">
        <f t="shared" si="37"/>
        <v>2.3255813953488373</v>
      </c>
      <c r="O37" s="21">
        <f t="shared" si="37"/>
        <v>2.9279279279279278</v>
      </c>
      <c r="P37" s="21">
        <f t="shared" si="37"/>
        <v>3.5789473684210522</v>
      </c>
      <c r="Q37" s="68"/>
      <c r="R37" s="17"/>
      <c r="S37" s="87">
        <f>S36/S35*100</f>
        <v>3.6308623298033282</v>
      </c>
      <c r="T37" s="87">
        <f>T36/T35*100</f>
        <v>2.7732463295269167</v>
      </c>
      <c r="U37" s="87">
        <f>U36/U35*100</f>
        <v>3.7891268533772648</v>
      </c>
      <c r="V37" s="87">
        <f>V36/V35*100</f>
        <v>4.5685279187817258</v>
      </c>
      <c r="W37" s="87">
        <f>W36/W35*100</f>
        <v>3.0581039755351682</v>
      </c>
      <c r="X37" s="68"/>
      <c r="Y37" s="17"/>
      <c r="Z37" s="87">
        <f>Z36/Z35*100</f>
        <v>5.5079559363525092</v>
      </c>
      <c r="AA37" s="87">
        <f>AA36/AA35*100</f>
        <v>3.522205206738132</v>
      </c>
      <c r="AB37" s="87">
        <f>AB36/AB35*100</f>
        <v>6.25</v>
      </c>
      <c r="AC37" s="87">
        <f>AC36/AC35*100</f>
        <v>3.0259365994236309</v>
      </c>
      <c r="AD37" s="87">
        <f>AD36/AD35*100</f>
        <v>3.6866359447004609</v>
      </c>
      <c r="AE37" s="23"/>
      <c r="AF37" s="17"/>
      <c r="AG37" s="21">
        <f t="shared" ref="AG37" si="38">AG36/AG35*100</f>
        <v>5.3030303030303028</v>
      </c>
    </row>
    <row r="38" spans="1:33" x14ac:dyDescent="0.25">
      <c r="A38" s="24"/>
      <c r="B38" s="25" t="s">
        <v>37</v>
      </c>
      <c r="C38" s="20"/>
      <c r="D38" s="17"/>
      <c r="E38" s="18">
        <v>0</v>
      </c>
      <c r="F38" s="18">
        <v>0</v>
      </c>
      <c r="G38" s="18">
        <v>0</v>
      </c>
      <c r="H38" s="18">
        <v>0</v>
      </c>
      <c r="I38" s="92"/>
      <c r="J38" s="20"/>
      <c r="K38" s="17"/>
      <c r="L38" s="92"/>
      <c r="M38" s="18">
        <v>0</v>
      </c>
      <c r="N38" s="18">
        <v>2</v>
      </c>
      <c r="O38" s="18">
        <v>0</v>
      </c>
      <c r="P38" s="18">
        <v>0</v>
      </c>
      <c r="Q38" s="67"/>
      <c r="R38" s="17"/>
      <c r="S38" s="18">
        <v>5</v>
      </c>
      <c r="T38" s="18">
        <v>0</v>
      </c>
      <c r="U38" s="18">
        <v>4</v>
      </c>
      <c r="V38" s="18">
        <v>4</v>
      </c>
      <c r="W38" s="18">
        <v>5</v>
      </c>
      <c r="X38" s="67"/>
      <c r="Y38" s="17"/>
      <c r="Z38" s="18">
        <v>11</v>
      </c>
      <c r="AA38" s="18">
        <v>9</v>
      </c>
      <c r="AB38" s="18">
        <v>21</v>
      </c>
      <c r="AC38" s="18">
        <v>7</v>
      </c>
      <c r="AD38" s="18">
        <v>3</v>
      </c>
      <c r="AE38" s="20"/>
      <c r="AF38" s="17"/>
      <c r="AG38" s="18">
        <v>15</v>
      </c>
    </row>
    <row r="39" spans="1:33" x14ac:dyDescent="0.25">
      <c r="A39" s="24"/>
      <c r="B39" s="25" t="s">
        <v>38</v>
      </c>
      <c r="C39" s="20"/>
      <c r="D39" s="17"/>
      <c r="E39" s="21">
        <f>E38/E35*100</f>
        <v>0</v>
      </c>
      <c r="F39" s="21">
        <f>F38/F35*100</f>
        <v>0</v>
      </c>
      <c r="G39" s="21">
        <v>0</v>
      </c>
      <c r="H39" s="21">
        <v>0</v>
      </c>
      <c r="I39" s="92"/>
      <c r="J39" s="20"/>
      <c r="K39" s="17"/>
      <c r="L39" s="92"/>
      <c r="M39" s="87">
        <v>0</v>
      </c>
      <c r="N39" s="87">
        <v>0</v>
      </c>
      <c r="O39" s="87">
        <v>0</v>
      </c>
      <c r="P39" s="87">
        <v>0</v>
      </c>
      <c r="Q39" s="67"/>
      <c r="R39" s="17"/>
      <c r="S39" s="21">
        <f>S38/S35*100</f>
        <v>0.75642965204236012</v>
      </c>
      <c r="T39" s="21">
        <f t="shared" ref="T39:W39" si="39">T38/T35*100</f>
        <v>0</v>
      </c>
      <c r="U39" s="21">
        <f t="shared" si="39"/>
        <v>0.65897858319604619</v>
      </c>
      <c r="V39" s="21">
        <f t="shared" si="39"/>
        <v>0.67681895093062605</v>
      </c>
      <c r="W39" s="21">
        <f t="shared" si="39"/>
        <v>0.76452599388379205</v>
      </c>
      <c r="X39" s="67"/>
      <c r="Y39" s="17"/>
      <c r="Z39" s="21">
        <f>Z38/Z35*100</f>
        <v>1.346389228886169</v>
      </c>
      <c r="AA39" s="21">
        <f>AA38/AA35*100</f>
        <v>1.3782542113323124</v>
      </c>
      <c r="AB39" s="21">
        <f>AB38/AB35*100</f>
        <v>3.28125</v>
      </c>
      <c r="AC39" s="21">
        <f>AC38/AC35*100</f>
        <v>1.0086455331412103</v>
      </c>
      <c r="AD39" s="21">
        <f>AD38/AD35*100</f>
        <v>0.46082949308755761</v>
      </c>
      <c r="AE39" s="20"/>
      <c r="AF39" s="17"/>
      <c r="AG39" s="21">
        <f t="shared" ref="AG39" si="40">AG38/AG35*100</f>
        <v>1.893939393939394</v>
      </c>
    </row>
    <row r="40" spans="1:33" x14ac:dyDescent="0.25">
      <c r="A40" s="24"/>
      <c r="B40" s="25" t="s">
        <v>18</v>
      </c>
      <c r="C40" s="20"/>
      <c r="D40" s="17"/>
      <c r="E40" s="18">
        <v>6</v>
      </c>
      <c r="F40" s="18">
        <v>4</v>
      </c>
      <c r="G40" s="18">
        <v>0</v>
      </c>
      <c r="H40" s="19">
        <v>6</v>
      </c>
      <c r="I40" s="92"/>
      <c r="J40" s="20"/>
      <c r="K40" s="17"/>
      <c r="L40" s="92"/>
      <c r="M40" s="18">
        <v>4</v>
      </c>
      <c r="N40" s="18">
        <v>4</v>
      </c>
      <c r="O40" s="18">
        <v>6</v>
      </c>
      <c r="P40" s="18">
        <v>1</v>
      </c>
      <c r="Q40" s="67"/>
      <c r="R40" s="17"/>
      <c r="S40" s="18">
        <v>10</v>
      </c>
      <c r="T40" s="18">
        <v>11</v>
      </c>
      <c r="U40" s="18">
        <v>8</v>
      </c>
      <c r="V40" s="18">
        <v>11</v>
      </c>
      <c r="W40" s="18">
        <v>3</v>
      </c>
      <c r="X40" s="67"/>
      <c r="Y40" s="17"/>
      <c r="Z40" s="18">
        <v>15</v>
      </c>
      <c r="AA40" s="18">
        <v>12</v>
      </c>
      <c r="AB40" s="18">
        <v>10</v>
      </c>
      <c r="AC40" s="18">
        <v>9</v>
      </c>
      <c r="AD40" s="18">
        <v>11</v>
      </c>
      <c r="AE40" s="20"/>
      <c r="AF40" s="17"/>
      <c r="AG40" s="18">
        <v>10</v>
      </c>
    </row>
    <row r="41" spans="1:33" x14ac:dyDescent="0.25">
      <c r="A41" s="24"/>
      <c r="B41" s="25" t="s">
        <v>19</v>
      </c>
      <c r="C41" s="20"/>
      <c r="D41" s="17"/>
      <c r="E41" s="21">
        <f t="shared" ref="E41:F41" si="41">E40/E35*100</f>
        <v>1.1342155009451798</v>
      </c>
      <c r="F41" s="21">
        <f t="shared" si="41"/>
        <v>0.84745762711864403</v>
      </c>
      <c r="G41" s="21">
        <v>0</v>
      </c>
      <c r="H41" s="21">
        <v>0</v>
      </c>
      <c r="I41" s="92"/>
      <c r="J41" s="20"/>
      <c r="K41" s="17"/>
      <c r="L41" s="92"/>
      <c r="M41" s="21">
        <f t="shared" ref="M41:P41" si="42">M40/M35*100</f>
        <v>0.70052539404553416</v>
      </c>
      <c r="N41" s="21">
        <f t="shared" si="42"/>
        <v>0.77519379844961245</v>
      </c>
      <c r="O41" s="21">
        <f t="shared" si="42"/>
        <v>1.3513513513513513</v>
      </c>
      <c r="P41" s="21">
        <f t="shared" si="42"/>
        <v>0.21052631578947367</v>
      </c>
      <c r="Q41" s="67"/>
      <c r="R41" s="17"/>
      <c r="S41" s="21">
        <f t="shared" ref="S41:W41" si="43">S40/S35*100</f>
        <v>1.5128593040847202</v>
      </c>
      <c r="T41" s="21">
        <f t="shared" si="43"/>
        <v>1.794453507340946</v>
      </c>
      <c r="U41" s="21">
        <f t="shared" si="43"/>
        <v>1.3179571663920924</v>
      </c>
      <c r="V41" s="21">
        <f t="shared" si="43"/>
        <v>1.8612521150592216</v>
      </c>
      <c r="W41" s="21">
        <f t="shared" si="43"/>
        <v>0.45871559633027525</v>
      </c>
      <c r="X41" s="67"/>
      <c r="Y41" s="17"/>
      <c r="Z41" s="21">
        <f t="shared" ref="Z41:AA41" si="44">Z40/Z35*100</f>
        <v>1.8359853121175032</v>
      </c>
      <c r="AA41" s="21">
        <f t="shared" si="44"/>
        <v>1.8376722817764166</v>
      </c>
      <c r="AB41" s="21">
        <f t="shared" ref="AB41:AD41" si="45">AB40/AB35*100</f>
        <v>1.5625</v>
      </c>
      <c r="AC41" s="21">
        <f t="shared" si="45"/>
        <v>1.2968299711815563</v>
      </c>
      <c r="AD41" s="21">
        <f t="shared" si="45"/>
        <v>1.6897081413210446</v>
      </c>
      <c r="AE41" s="20"/>
      <c r="AF41" s="17"/>
      <c r="AG41" s="21">
        <f t="shared" ref="AG41" si="46">AG40/AG35*100</f>
        <v>1.2626262626262625</v>
      </c>
    </row>
    <row r="42" spans="1:33" x14ac:dyDescent="0.25">
      <c r="A42" s="10" t="s">
        <v>24</v>
      </c>
      <c r="B42" s="11" t="s">
        <v>15</v>
      </c>
      <c r="C42" s="15"/>
      <c r="D42" s="12"/>
      <c r="E42" s="13">
        <v>327</v>
      </c>
      <c r="F42" s="13">
        <v>314</v>
      </c>
      <c r="G42" s="13">
        <v>294</v>
      </c>
      <c r="H42" s="14">
        <v>257</v>
      </c>
      <c r="I42" s="99"/>
      <c r="J42" s="15"/>
      <c r="K42" s="12"/>
      <c r="L42" s="99"/>
      <c r="M42" s="13">
        <v>229</v>
      </c>
      <c r="N42" s="13">
        <v>288</v>
      </c>
      <c r="O42" s="13">
        <v>207</v>
      </c>
      <c r="P42" s="13">
        <v>242</v>
      </c>
      <c r="Q42" s="66"/>
      <c r="R42" s="12"/>
      <c r="S42" s="13">
        <v>298</v>
      </c>
      <c r="T42" s="13">
        <v>285</v>
      </c>
      <c r="U42" s="13">
        <v>333</v>
      </c>
      <c r="V42" s="13">
        <v>264</v>
      </c>
      <c r="W42" s="13">
        <v>340</v>
      </c>
      <c r="X42" s="66"/>
      <c r="Y42" s="12"/>
      <c r="Z42" s="13">
        <v>349</v>
      </c>
      <c r="AA42" s="13">
        <v>336</v>
      </c>
      <c r="AB42" s="13">
        <v>212</v>
      </c>
      <c r="AC42" s="13">
        <v>286</v>
      </c>
      <c r="AD42" s="13">
        <v>330</v>
      </c>
      <c r="AE42" s="15"/>
      <c r="AF42" s="12"/>
      <c r="AG42" s="13">
        <v>315</v>
      </c>
    </row>
    <row r="43" spans="1:33" x14ac:dyDescent="0.25">
      <c r="A43" s="16"/>
      <c r="B43" s="2" t="s">
        <v>16</v>
      </c>
      <c r="C43" s="20"/>
      <c r="D43" s="17"/>
      <c r="E43" s="18">
        <v>7</v>
      </c>
      <c r="F43" s="18">
        <v>12</v>
      </c>
      <c r="G43" s="18">
        <v>9</v>
      </c>
      <c r="H43" s="19">
        <v>9</v>
      </c>
      <c r="I43" s="92"/>
      <c r="J43" s="20"/>
      <c r="K43" s="17"/>
      <c r="L43" s="92"/>
      <c r="M43" s="18">
        <v>9</v>
      </c>
      <c r="N43" s="18">
        <v>13</v>
      </c>
      <c r="O43" s="18">
        <v>8</v>
      </c>
      <c r="P43" s="18">
        <v>7</v>
      </c>
      <c r="Q43" s="67"/>
      <c r="R43" s="17"/>
      <c r="S43" s="18">
        <v>14</v>
      </c>
      <c r="T43" s="18">
        <v>10</v>
      </c>
      <c r="U43" s="18">
        <v>10</v>
      </c>
      <c r="V43" s="18">
        <v>12</v>
      </c>
      <c r="W43" s="18">
        <v>26</v>
      </c>
      <c r="X43" s="67"/>
      <c r="Y43" s="17"/>
      <c r="Z43" s="18">
        <v>24</v>
      </c>
      <c r="AA43" s="18">
        <v>26</v>
      </c>
      <c r="AB43" s="18">
        <v>13</v>
      </c>
      <c r="AC43" s="18">
        <v>12</v>
      </c>
      <c r="AD43" s="18">
        <v>17</v>
      </c>
      <c r="AE43" s="20"/>
      <c r="AF43" s="17"/>
      <c r="AG43" s="18">
        <v>29</v>
      </c>
    </row>
    <row r="44" spans="1:33" x14ac:dyDescent="0.25">
      <c r="A44" s="16"/>
      <c r="B44" s="2" t="s">
        <v>17</v>
      </c>
      <c r="C44" s="23"/>
      <c r="D44" s="17"/>
      <c r="E44" s="21">
        <f t="shared" ref="E44:G44" si="47">E43/E42*100</f>
        <v>2.1406727828746175</v>
      </c>
      <c r="F44" s="21">
        <f t="shared" si="47"/>
        <v>3.8216560509554141</v>
      </c>
      <c r="G44" s="21">
        <f t="shared" si="47"/>
        <v>3.0612244897959182</v>
      </c>
      <c r="H44" s="21">
        <f t="shared" ref="H44" si="48">H43/H42*100</f>
        <v>3.5019455252918288</v>
      </c>
      <c r="I44" s="93"/>
      <c r="J44" s="23"/>
      <c r="K44" s="17"/>
      <c r="L44" s="92"/>
      <c r="M44" s="21">
        <f t="shared" ref="M44:P44" si="49">M43/M42*100</f>
        <v>3.9301310043668125</v>
      </c>
      <c r="N44" s="21">
        <f t="shared" si="49"/>
        <v>4.5138888888888884</v>
      </c>
      <c r="O44" s="21">
        <f t="shared" si="49"/>
        <v>3.8647342995169081</v>
      </c>
      <c r="P44" s="21">
        <f t="shared" si="49"/>
        <v>2.8925619834710745</v>
      </c>
      <c r="Q44" s="68"/>
      <c r="R44" s="17"/>
      <c r="S44" s="87">
        <f>S43/S42*100</f>
        <v>4.6979865771812079</v>
      </c>
      <c r="T44" s="87">
        <f>T43/T42*100</f>
        <v>3.5087719298245612</v>
      </c>
      <c r="U44" s="87">
        <f>U43/U42*100</f>
        <v>3.0030030030030028</v>
      </c>
      <c r="V44" s="87">
        <f>V43/V42*100</f>
        <v>4.5454545454545459</v>
      </c>
      <c r="W44" s="87">
        <f>W43/W42*100</f>
        <v>7.6470588235294121</v>
      </c>
      <c r="X44" s="68"/>
      <c r="Y44" s="17"/>
      <c r="Z44" s="87">
        <f>Z43/Z42*100</f>
        <v>6.8767908309455592</v>
      </c>
      <c r="AA44" s="87">
        <f>AA43/AA42*100</f>
        <v>7.7380952380952381</v>
      </c>
      <c r="AB44" s="87">
        <f>AB43/AB42*100</f>
        <v>6.132075471698113</v>
      </c>
      <c r="AC44" s="87">
        <f>AC43/AC42*100</f>
        <v>4.1958041958041958</v>
      </c>
      <c r="AD44" s="87">
        <f>AD43/AD42*100</f>
        <v>5.1515151515151514</v>
      </c>
      <c r="AE44" s="23"/>
      <c r="AF44" s="17"/>
      <c r="AG44" s="21">
        <f t="shared" ref="AG44" si="50">AG43/AG42*100</f>
        <v>9.2063492063492074</v>
      </c>
    </row>
    <row r="45" spans="1:33" x14ac:dyDescent="0.25">
      <c r="A45" s="24"/>
      <c r="B45" s="25" t="s">
        <v>37</v>
      </c>
      <c r="C45" s="20"/>
      <c r="D45" s="17"/>
      <c r="E45" s="18">
        <v>0</v>
      </c>
      <c r="F45" s="18">
        <v>0</v>
      </c>
      <c r="G45" s="18">
        <v>0</v>
      </c>
      <c r="H45" s="18">
        <v>0</v>
      </c>
      <c r="I45" s="92"/>
      <c r="J45" s="20"/>
      <c r="K45" s="17"/>
      <c r="L45" s="92"/>
      <c r="M45" s="18">
        <v>0</v>
      </c>
      <c r="N45" s="18">
        <v>0</v>
      </c>
      <c r="O45" s="18">
        <v>0</v>
      </c>
      <c r="P45" s="18">
        <v>0</v>
      </c>
      <c r="Q45" s="67"/>
      <c r="R45" s="17"/>
      <c r="S45" s="18">
        <v>0</v>
      </c>
      <c r="T45" s="18">
        <v>1</v>
      </c>
      <c r="U45" s="18">
        <v>2</v>
      </c>
      <c r="V45" s="18">
        <v>3</v>
      </c>
      <c r="W45" s="18">
        <v>1</v>
      </c>
      <c r="X45" s="67"/>
      <c r="Y45" s="17"/>
      <c r="Z45" s="18">
        <v>6</v>
      </c>
      <c r="AA45" s="18">
        <v>10</v>
      </c>
      <c r="AB45" s="18">
        <v>5</v>
      </c>
      <c r="AC45" s="18">
        <v>5</v>
      </c>
      <c r="AD45" s="18">
        <v>4</v>
      </c>
      <c r="AE45" s="20"/>
      <c r="AF45" s="17"/>
      <c r="AG45" s="18">
        <v>17</v>
      </c>
    </row>
    <row r="46" spans="1:33" x14ac:dyDescent="0.25">
      <c r="A46" s="24"/>
      <c r="B46" s="25" t="s">
        <v>38</v>
      </c>
      <c r="C46" s="20"/>
      <c r="D46" s="17"/>
      <c r="E46" s="21">
        <f>E45/E42*100</f>
        <v>0</v>
      </c>
      <c r="F46" s="21">
        <f>F45/F42*100</f>
        <v>0</v>
      </c>
      <c r="G46" s="21">
        <v>0</v>
      </c>
      <c r="H46" s="21">
        <v>0</v>
      </c>
      <c r="I46" s="92"/>
      <c r="J46" s="20"/>
      <c r="K46" s="17"/>
      <c r="L46" s="92"/>
      <c r="M46" s="87">
        <v>0</v>
      </c>
      <c r="N46" s="87">
        <v>0</v>
      </c>
      <c r="O46" s="87">
        <v>0</v>
      </c>
      <c r="P46" s="87">
        <v>0</v>
      </c>
      <c r="Q46" s="67"/>
      <c r="R46" s="17"/>
      <c r="S46" s="21">
        <f>S45/S42*100</f>
        <v>0</v>
      </c>
      <c r="T46" s="21">
        <f>T45/T42*100</f>
        <v>0.35087719298245612</v>
      </c>
      <c r="U46" s="21">
        <f>U45/U42*100</f>
        <v>0.60060060060060061</v>
      </c>
      <c r="V46" s="21">
        <f>V45/V42*100</f>
        <v>1.1363636363636365</v>
      </c>
      <c r="W46" s="21">
        <f>W45/W42*100</f>
        <v>0.29411764705882354</v>
      </c>
      <c r="X46" s="67"/>
      <c r="Y46" s="17"/>
      <c r="Z46" s="21">
        <f>Z45/Z42*100</f>
        <v>1.7191977077363898</v>
      </c>
      <c r="AA46" s="21">
        <f>AA45/AA42*100</f>
        <v>2.9761904761904758</v>
      </c>
      <c r="AB46" s="21">
        <f>AB45/AB42*100</f>
        <v>2.358490566037736</v>
      </c>
      <c r="AC46" s="21">
        <f>AC45/AC42*100</f>
        <v>1.7482517482517483</v>
      </c>
      <c r="AD46" s="21">
        <f>AD45/AD42*100</f>
        <v>1.2121212121212122</v>
      </c>
      <c r="AE46" s="20"/>
      <c r="AF46" s="17"/>
      <c r="AG46" s="21">
        <f t="shared" ref="AG46" si="51">AG45/AG42*100</f>
        <v>5.3968253968253972</v>
      </c>
    </row>
    <row r="47" spans="1:33" x14ac:dyDescent="0.25">
      <c r="A47" s="25"/>
      <c r="B47" s="25" t="s">
        <v>18</v>
      </c>
      <c r="C47" s="20"/>
      <c r="D47" s="17"/>
      <c r="E47" s="18">
        <v>3</v>
      </c>
      <c r="F47" s="18">
        <v>2</v>
      </c>
      <c r="G47" s="18">
        <v>0</v>
      </c>
      <c r="H47" s="18">
        <v>1</v>
      </c>
      <c r="I47" s="92"/>
      <c r="J47" s="20"/>
      <c r="K47" s="17"/>
      <c r="L47" s="92"/>
      <c r="M47" s="18">
        <v>6</v>
      </c>
      <c r="N47" s="18">
        <v>3</v>
      </c>
      <c r="O47" s="18">
        <v>2</v>
      </c>
      <c r="P47" s="18">
        <v>3</v>
      </c>
      <c r="Q47" s="67"/>
      <c r="R47" s="17"/>
      <c r="S47" s="18">
        <v>4</v>
      </c>
      <c r="T47" s="18">
        <v>0</v>
      </c>
      <c r="U47" s="18">
        <v>1</v>
      </c>
      <c r="V47" s="18">
        <v>4</v>
      </c>
      <c r="W47" s="18">
        <v>4</v>
      </c>
      <c r="X47" s="67"/>
      <c r="Y47" s="17"/>
      <c r="Z47" s="18">
        <v>3</v>
      </c>
      <c r="AA47" s="18">
        <v>3</v>
      </c>
      <c r="AB47" s="18">
        <v>1</v>
      </c>
      <c r="AC47" s="18">
        <v>4</v>
      </c>
      <c r="AD47" s="18">
        <v>1</v>
      </c>
      <c r="AE47" s="20"/>
      <c r="AF47" s="17"/>
      <c r="AG47" s="18">
        <v>4</v>
      </c>
    </row>
    <row r="48" spans="1:33" ht="15.75" thickBot="1" x14ac:dyDescent="0.3">
      <c r="A48" s="24"/>
      <c r="B48" s="25" t="s">
        <v>19</v>
      </c>
      <c r="C48" s="20"/>
      <c r="D48" s="17"/>
      <c r="E48" s="21">
        <f>E47/E42*100</f>
        <v>0.91743119266055051</v>
      </c>
      <c r="F48" s="21">
        <f>F47/F42*100</f>
        <v>0.63694267515923575</v>
      </c>
      <c r="G48" s="21">
        <f t="shared" ref="G48:H48" si="52">G47/G42*100</f>
        <v>0</v>
      </c>
      <c r="H48" s="21">
        <f t="shared" si="52"/>
        <v>0.38910505836575876</v>
      </c>
      <c r="I48" s="92"/>
      <c r="J48" s="20"/>
      <c r="K48" s="17"/>
      <c r="L48" s="92"/>
      <c r="M48" s="21">
        <f t="shared" ref="M48:P48" si="53">M47/M42*100</f>
        <v>2.6200873362445414</v>
      </c>
      <c r="N48" s="21">
        <f t="shared" si="53"/>
        <v>1.0416666666666665</v>
      </c>
      <c r="O48" s="21">
        <f t="shared" si="53"/>
        <v>0.96618357487922701</v>
      </c>
      <c r="P48" s="21">
        <f t="shared" si="53"/>
        <v>1.2396694214876034</v>
      </c>
      <c r="Q48" s="67"/>
      <c r="R48" s="17"/>
      <c r="S48" s="21">
        <f t="shared" ref="S48:W48" si="54">S47/S42*100</f>
        <v>1.3422818791946309</v>
      </c>
      <c r="T48" s="21">
        <f t="shared" si="54"/>
        <v>0</v>
      </c>
      <c r="U48" s="21">
        <f t="shared" si="54"/>
        <v>0.3003003003003003</v>
      </c>
      <c r="V48" s="21">
        <f t="shared" si="54"/>
        <v>1.5151515151515151</v>
      </c>
      <c r="W48" s="21">
        <f t="shared" si="54"/>
        <v>1.1764705882352942</v>
      </c>
      <c r="X48" s="67"/>
      <c r="Y48" s="17"/>
      <c r="Z48" s="21">
        <f t="shared" ref="Z48:AA48" si="55">Z47/Z42*100</f>
        <v>0.8595988538681949</v>
      </c>
      <c r="AA48" s="21">
        <f t="shared" si="55"/>
        <v>0.89285714285714279</v>
      </c>
      <c r="AB48" s="21">
        <f t="shared" ref="AB48:AD48" si="56">AB47/AB42*100</f>
        <v>0.47169811320754718</v>
      </c>
      <c r="AC48" s="21">
        <f t="shared" si="56"/>
        <v>1.3986013986013985</v>
      </c>
      <c r="AD48" s="21">
        <f t="shared" si="56"/>
        <v>0.30303030303030304</v>
      </c>
      <c r="AE48" s="20"/>
      <c r="AF48" s="17"/>
      <c r="AG48" s="21">
        <f t="shared" ref="AG48" si="57">AG47/AG42*100</f>
        <v>1.2698412698412698</v>
      </c>
    </row>
    <row r="49" spans="1:33" x14ac:dyDescent="0.25">
      <c r="A49" s="26" t="s">
        <v>15</v>
      </c>
      <c r="B49" s="103" t="s">
        <v>15</v>
      </c>
      <c r="C49" s="31"/>
      <c r="D49" s="28"/>
      <c r="E49" s="29">
        <f t="shared" ref="E49:F50" si="58">E7+E14+E21+E28+E35+E42</f>
        <v>2535</v>
      </c>
      <c r="F49" s="29">
        <f t="shared" si="58"/>
        <v>2311</v>
      </c>
      <c r="G49" s="29">
        <f t="shared" ref="G49:H49" si="59">G7+G14+G21+G28+G35+G42</f>
        <v>2060</v>
      </c>
      <c r="H49" s="29">
        <f t="shared" si="59"/>
        <v>1997</v>
      </c>
      <c r="I49" s="97"/>
      <c r="J49" s="31"/>
      <c r="K49" s="28"/>
      <c r="L49" s="97"/>
      <c r="M49" s="29">
        <f t="shared" ref="M49:N49" si="60">M7+M14+M21+M28+M35+M42</f>
        <v>2420</v>
      </c>
      <c r="N49" s="29">
        <f t="shared" si="60"/>
        <v>2336</v>
      </c>
      <c r="O49" s="29">
        <f t="shared" ref="O49:P49" si="61">O7+O14+O21+O28+O35+O42</f>
        <v>2098</v>
      </c>
      <c r="P49" s="29">
        <f t="shared" si="61"/>
        <v>2249</v>
      </c>
      <c r="Q49" s="69"/>
      <c r="R49" s="28"/>
      <c r="S49" s="29">
        <f t="shared" ref="S49:T49" si="62">S7+S14+S21+S28+S35+S42</f>
        <v>2675</v>
      </c>
      <c r="T49" s="29">
        <f t="shared" si="62"/>
        <v>2548</v>
      </c>
      <c r="U49" s="29">
        <f t="shared" ref="U49:V49" si="63">U7+U14+U21+U28+U35+U42</f>
        <v>2479</v>
      </c>
      <c r="V49" s="29">
        <f t="shared" si="63"/>
        <v>2360</v>
      </c>
      <c r="W49" s="29">
        <f t="shared" ref="W49" si="64">W7+W14+W21+W28+W35+W42</f>
        <v>2616</v>
      </c>
      <c r="X49" s="69"/>
      <c r="Y49" s="28"/>
      <c r="Z49" s="29">
        <f t="shared" ref="Z49:AA50" si="65">Z7+Z14+Z21+Z28+Z35+Z42</f>
        <v>3236</v>
      </c>
      <c r="AA49" s="29">
        <f t="shared" si="65"/>
        <v>2732</v>
      </c>
      <c r="AB49" s="29">
        <f t="shared" ref="AB49:AC49" si="66">AB7+AB14+AB21+AB28+AB35+AB42</f>
        <v>2485</v>
      </c>
      <c r="AC49" s="29">
        <f t="shared" si="66"/>
        <v>2727</v>
      </c>
      <c r="AD49" s="29">
        <f t="shared" ref="AD49" si="67">AD7+AD14+AD21+AD28+AD35+AD42</f>
        <v>2745</v>
      </c>
      <c r="AE49" s="31"/>
      <c r="AF49" s="28"/>
      <c r="AG49" s="29">
        <f t="shared" ref="AG49" si="68">AG7+AG14+AG21+AG28+AG35+AG42</f>
        <v>3016</v>
      </c>
    </row>
    <row r="50" spans="1:33" x14ac:dyDescent="0.25">
      <c r="A50" s="16"/>
      <c r="B50" s="2" t="s">
        <v>16</v>
      </c>
      <c r="C50" s="20"/>
      <c r="D50" s="17"/>
      <c r="E50" s="33">
        <f t="shared" si="58"/>
        <v>100</v>
      </c>
      <c r="F50" s="33">
        <f t="shared" si="58"/>
        <v>84</v>
      </c>
      <c r="G50" s="33">
        <f t="shared" ref="G50:H50" si="69">G8+G15+G22+G29+G36+G43</f>
        <v>86</v>
      </c>
      <c r="H50" s="33">
        <f t="shared" si="69"/>
        <v>78</v>
      </c>
      <c r="I50" s="92"/>
      <c r="J50" s="20"/>
      <c r="K50" s="17"/>
      <c r="L50" s="92"/>
      <c r="M50" s="33">
        <f t="shared" ref="M50:N50" si="70">M8+M15+M22+M29+M36+M43</f>
        <v>126</v>
      </c>
      <c r="N50" s="33">
        <f t="shared" si="70"/>
        <v>80</v>
      </c>
      <c r="O50" s="33">
        <f t="shared" ref="O50:P50" si="71">O8+O15+O22+O29+O36+O43</f>
        <v>81</v>
      </c>
      <c r="P50" s="33">
        <f t="shared" si="71"/>
        <v>102</v>
      </c>
      <c r="Q50" s="70"/>
      <c r="R50" s="17"/>
      <c r="S50" s="33">
        <f t="shared" ref="S50:T50" si="72">S8+S15+S22+S29+S36+S43</f>
        <v>138</v>
      </c>
      <c r="T50" s="33">
        <f t="shared" si="72"/>
        <v>109</v>
      </c>
      <c r="U50" s="33">
        <f t="shared" ref="U50:V50" si="73">U8+U15+U22+U29+U36+U43</f>
        <v>111</v>
      </c>
      <c r="V50" s="33">
        <f t="shared" si="73"/>
        <v>106</v>
      </c>
      <c r="W50" s="33">
        <f t="shared" ref="W50" si="74">W8+W15+W22+W29+W36+W43</f>
        <v>137</v>
      </c>
      <c r="X50" s="70"/>
      <c r="Y50" s="17"/>
      <c r="Z50" s="33">
        <f t="shared" si="65"/>
        <v>222</v>
      </c>
      <c r="AA50" s="33">
        <f t="shared" si="65"/>
        <v>159</v>
      </c>
      <c r="AB50" s="33">
        <f t="shared" ref="AB50:AC50" si="75">AB8+AB15+AB22+AB29+AB36+AB43</f>
        <v>144</v>
      </c>
      <c r="AC50" s="33">
        <f t="shared" si="75"/>
        <v>126</v>
      </c>
      <c r="AD50" s="33">
        <f t="shared" ref="AD50" si="76">AD8+AD15+AD22+AD29+AD36+AD43</f>
        <v>165</v>
      </c>
      <c r="AE50" s="20"/>
      <c r="AF50" s="17"/>
      <c r="AG50" s="33">
        <f t="shared" ref="AG50" si="77">AG8+AG15+AG22+AG29+AG36+AG43</f>
        <v>228</v>
      </c>
    </row>
    <row r="51" spans="1:33" x14ac:dyDescent="0.25">
      <c r="A51" s="16"/>
      <c r="B51" s="2" t="s">
        <v>17</v>
      </c>
      <c r="C51" s="23"/>
      <c r="D51" s="34"/>
      <c r="E51" s="35">
        <f t="shared" ref="E51:F51" si="78">E50/E49*100</f>
        <v>3.9447731755424065</v>
      </c>
      <c r="F51" s="35">
        <f t="shared" si="78"/>
        <v>3.6347901341410647</v>
      </c>
      <c r="G51" s="35">
        <f t="shared" ref="G51:H51" si="79">G50/G49*100</f>
        <v>4.174757281553398</v>
      </c>
      <c r="H51" s="35">
        <f t="shared" si="79"/>
        <v>3.9058587881822731</v>
      </c>
      <c r="I51" s="93"/>
      <c r="J51" s="23"/>
      <c r="K51" s="34"/>
      <c r="L51" s="93"/>
      <c r="M51" s="35">
        <f t="shared" ref="M51:N51" si="80">M50/M49*100</f>
        <v>5.2066115702479339</v>
      </c>
      <c r="N51" s="35">
        <f t="shared" si="80"/>
        <v>3.4246575342465753</v>
      </c>
      <c r="O51" s="35">
        <f t="shared" ref="O51:P51" si="81">O50/O49*100</f>
        <v>3.8608198284080073</v>
      </c>
      <c r="P51" s="35">
        <f t="shared" si="81"/>
        <v>4.5353490440195641</v>
      </c>
      <c r="Q51" s="71"/>
      <c r="R51" s="34"/>
      <c r="S51" s="35">
        <f t="shared" ref="S51:T51" si="82">S50/S49*100</f>
        <v>5.1588785046728969</v>
      </c>
      <c r="T51" s="35">
        <f t="shared" si="82"/>
        <v>4.2778649921507066</v>
      </c>
      <c r="U51" s="35">
        <f t="shared" ref="U51:V51" si="83">U50/U49*100</f>
        <v>4.4776119402985071</v>
      </c>
      <c r="V51" s="35">
        <f t="shared" si="83"/>
        <v>4.4915254237288131</v>
      </c>
      <c r="W51" s="35">
        <f t="shared" ref="W51" si="84">W50/W49*100</f>
        <v>5.2370030581039755</v>
      </c>
      <c r="X51" s="71"/>
      <c r="Y51" s="34"/>
      <c r="Z51" s="35">
        <f t="shared" ref="Z51:AA51" si="85">Z50/Z49*100</f>
        <v>6.860321384425216</v>
      </c>
      <c r="AA51" s="35">
        <f t="shared" si="85"/>
        <v>5.8199121522694002</v>
      </c>
      <c r="AB51" s="35">
        <f t="shared" ref="AB51:AC51" si="86">AB50/AB49*100</f>
        <v>5.7947686116700208</v>
      </c>
      <c r="AC51" s="35">
        <f t="shared" si="86"/>
        <v>4.6204620462046204</v>
      </c>
      <c r="AD51" s="35">
        <f t="shared" ref="AD51" si="87">AD50/AD49*100</f>
        <v>6.0109289617486334</v>
      </c>
      <c r="AE51" s="23"/>
      <c r="AF51" s="34"/>
      <c r="AG51" s="35">
        <f t="shared" ref="AG51" si="88">AG50/AG49*100</f>
        <v>7.5596816976127315</v>
      </c>
    </row>
    <row r="52" spans="1:33" x14ac:dyDescent="0.25">
      <c r="A52" s="24"/>
      <c r="B52" s="25" t="s">
        <v>37</v>
      </c>
      <c r="C52" s="20"/>
      <c r="D52" s="17"/>
      <c r="E52" s="19">
        <f t="shared" ref="E52:F52" si="89">E10+E17+E24+E31+E38+E45</f>
        <v>1</v>
      </c>
      <c r="F52" s="19">
        <f t="shared" si="89"/>
        <v>2</v>
      </c>
      <c r="G52" s="19">
        <f t="shared" ref="G52:H52" si="90">G10+G17+G24+G31+G38+G45</f>
        <v>2</v>
      </c>
      <c r="H52" s="19">
        <f t="shared" si="90"/>
        <v>0</v>
      </c>
      <c r="I52" s="92"/>
      <c r="J52" s="20"/>
      <c r="K52" s="17"/>
      <c r="L52" s="92"/>
      <c r="M52" s="19">
        <f t="shared" ref="M52:N52" si="91">M10+M17+M24+M31+M38+M45</f>
        <v>5</v>
      </c>
      <c r="N52" s="19">
        <f t="shared" si="91"/>
        <v>13</v>
      </c>
      <c r="O52" s="19">
        <f t="shared" ref="O52:P52" si="92">O10+O17+O24+O31+O38+O45</f>
        <v>3</v>
      </c>
      <c r="P52" s="19">
        <f t="shared" si="92"/>
        <v>3</v>
      </c>
      <c r="Q52" s="67"/>
      <c r="R52" s="17"/>
      <c r="S52" s="19">
        <f t="shared" ref="S52:T52" si="93">S10+S17+S24+S31+S38+S45</f>
        <v>20</v>
      </c>
      <c r="T52" s="19">
        <f t="shared" si="93"/>
        <v>11</v>
      </c>
      <c r="U52" s="19">
        <f t="shared" ref="U52:V52" si="94">U10+U17+U24+U31+U38+U45</f>
        <v>23</v>
      </c>
      <c r="V52" s="19">
        <f t="shared" si="94"/>
        <v>22</v>
      </c>
      <c r="W52" s="19">
        <f t="shared" ref="W52" si="95">W10+W17+W24+W31+W38+W45</f>
        <v>46</v>
      </c>
      <c r="X52" s="67"/>
      <c r="Y52" s="17"/>
      <c r="Z52" s="19">
        <f t="shared" ref="Z52:AA52" si="96">Z10+Z17+Z24+Z31+Z38+Z45</f>
        <v>61</v>
      </c>
      <c r="AA52" s="19">
        <f t="shared" si="96"/>
        <v>58</v>
      </c>
      <c r="AB52" s="19">
        <f t="shared" ref="AB52:AC52" si="97">AB10+AB17+AB24+AB31+AB38+AB45</f>
        <v>60</v>
      </c>
      <c r="AC52" s="19">
        <f t="shared" si="97"/>
        <v>48</v>
      </c>
      <c r="AD52" s="19">
        <f t="shared" ref="AD52" si="98">AD10+AD17+AD24+AD31+AD38+AD45</f>
        <v>55</v>
      </c>
      <c r="AE52" s="20"/>
      <c r="AF52" s="17"/>
      <c r="AG52" s="19">
        <f t="shared" ref="AG52" si="99">AG10+AG17+AG24+AG31+AG38+AG45</f>
        <v>99</v>
      </c>
    </row>
    <row r="53" spans="1:33" x14ac:dyDescent="0.25">
      <c r="A53" s="24"/>
      <c r="B53" s="25" t="s">
        <v>38</v>
      </c>
      <c r="C53" s="20"/>
      <c r="D53" s="17"/>
      <c r="E53" s="22">
        <f>E52/E49*100</f>
        <v>3.9447731755424063E-2</v>
      </c>
      <c r="F53" s="22">
        <f>F52/F49*100</f>
        <v>8.6542622241453912E-2</v>
      </c>
      <c r="G53" s="22">
        <f>G52/G49*100</f>
        <v>9.7087378640776698E-2</v>
      </c>
      <c r="H53" s="22">
        <f>H52/H49*100</f>
        <v>0</v>
      </c>
      <c r="I53" s="92"/>
      <c r="J53" s="20"/>
      <c r="K53" s="17"/>
      <c r="L53" s="92"/>
      <c r="M53" s="22">
        <f>M52/M49*100</f>
        <v>0.20661157024793389</v>
      </c>
      <c r="N53" s="22">
        <f>N52/N49*100</f>
        <v>0.55650684931506844</v>
      </c>
      <c r="O53" s="22">
        <f>O52/O49*100</f>
        <v>0.14299332697807435</v>
      </c>
      <c r="P53" s="22">
        <f>P52/P49*100</f>
        <v>0.13339261894175189</v>
      </c>
      <c r="Q53" s="67"/>
      <c r="R53" s="17"/>
      <c r="S53" s="22">
        <f>S52/S49*100</f>
        <v>0.74766355140186924</v>
      </c>
      <c r="T53" s="22">
        <f>T52/T49*100</f>
        <v>0.43171114599686022</v>
      </c>
      <c r="U53" s="22">
        <f>U52/U49*100</f>
        <v>0.92779346510689797</v>
      </c>
      <c r="V53" s="22">
        <f>V52/V49*100</f>
        <v>0.93220338983050854</v>
      </c>
      <c r="W53" s="22">
        <f>W52/W49*100</f>
        <v>1.7584097859327217</v>
      </c>
      <c r="X53" s="67"/>
      <c r="Y53" s="17"/>
      <c r="Z53" s="22">
        <f>Z52/Z49*100</f>
        <v>1.8850432632880099</v>
      </c>
      <c r="AA53" s="22">
        <f>AA52/AA49*100</f>
        <v>2.1229868228404101</v>
      </c>
      <c r="AB53" s="22">
        <f>AB52/AB49*100</f>
        <v>2.4144869215291749</v>
      </c>
      <c r="AC53" s="22">
        <f>AC52/AC49*100</f>
        <v>1.76017601760176</v>
      </c>
      <c r="AD53" s="22">
        <f>AD52/AD49*100</f>
        <v>2.0036429872495445</v>
      </c>
      <c r="AE53" s="20"/>
      <c r="AF53" s="17"/>
      <c r="AG53" s="22">
        <f t="shared" ref="AG53" si="100">AG52/AG49*100</f>
        <v>3.2824933687002651</v>
      </c>
    </row>
    <row r="54" spans="1:33" x14ac:dyDescent="0.25">
      <c r="A54" s="36"/>
      <c r="B54" s="102" t="s">
        <v>18</v>
      </c>
      <c r="C54" s="72"/>
      <c r="D54" s="73"/>
      <c r="E54" s="39">
        <f>E12+E19+E26+E33+E40+E47</f>
        <v>29</v>
      </c>
      <c r="F54" s="39">
        <f>F12+F19+F26+F33+F40+F47</f>
        <v>20</v>
      </c>
      <c r="G54" s="39">
        <f>G12+G19+G26+G33+G40+G47</f>
        <v>10</v>
      </c>
      <c r="H54" s="39">
        <f>H12+H19+H26+H33+H40+H47</f>
        <v>17</v>
      </c>
      <c r="I54" s="95"/>
      <c r="J54" s="72"/>
      <c r="K54" s="73"/>
      <c r="L54" s="94"/>
      <c r="M54" s="39">
        <f>M12+M19+M26+M33+M40+M47</f>
        <v>26</v>
      </c>
      <c r="N54" s="39">
        <f>N12+N19+N26+N33+N40+N47</f>
        <v>21</v>
      </c>
      <c r="O54" s="39">
        <f>O12+O19+O26+O33+O40+O47</f>
        <v>20</v>
      </c>
      <c r="P54" s="39">
        <f>P12+P19+P26+P33+P40+P47</f>
        <v>12</v>
      </c>
      <c r="Q54" s="74"/>
      <c r="R54" s="73"/>
      <c r="S54" s="39">
        <f>S12+S19+S26+S33+S40+S47</f>
        <v>39</v>
      </c>
      <c r="T54" s="39">
        <f>T12+T19+T26+T33+T40+T47</f>
        <v>27</v>
      </c>
      <c r="U54" s="39">
        <f>U12+U19+U26+U33+U40+U47</f>
        <v>24</v>
      </c>
      <c r="V54" s="39">
        <f>V12+V19+V26+V33+V40+V47</f>
        <v>30</v>
      </c>
      <c r="W54" s="39">
        <f>W12+W19+W26+W33+W40+W47</f>
        <v>30</v>
      </c>
      <c r="X54" s="74"/>
      <c r="Y54" s="73"/>
      <c r="Z54" s="39">
        <f>Z12+Z19+Z26+Z33+Z40+Z47</f>
        <v>57</v>
      </c>
      <c r="AA54" s="39">
        <f>AA12+AA19+AA26+AA33+AA40+AA47</f>
        <v>40</v>
      </c>
      <c r="AB54" s="39">
        <f>AB12+AB19+AB26+AB33+AB40+AB47</f>
        <v>24</v>
      </c>
      <c r="AC54" s="39">
        <f>AC12+AC19+AC26+AC33+AC40+AC47</f>
        <v>35</v>
      </c>
      <c r="AD54" s="39">
        <f>AD12+AD19+AD26+AD33+AD40+AD47</f>
        <v>31</v>
      </c>
      <c r="AE54" s="72"/>
      <c r="AF54" s="73"/>
      <c r="AG54" s="39">
        <f t="shared" ref="AG54" si="101">AG12+AG19+AG26+AG33+AG40+AG47</f>
        <v>27</v>
      </c>
    </row>
    <row r="55" spans="1:33" ht="15.75" thickBot="1" x14ac:dyDescent="0.3">
      <c r="A55" s="41"/>
      <c r="B55" s="104" t="s">
        <v>19</v>
      </c>
      <c r="C55" s="75"/>
      <c r="D55" s="76"/>
      <c r="E55" s="44">
        <f>E54/E49*100</f>
        <v>1.1439842209072979</v>
      </c>
      <c r="F55" s="44">
        <f>F54/F49*100</f>
        <v>0.86542622241453904</v>
      </c>
      <c r="G55" s="44">
        <f>G54/G49*100</f>
        <v>0.48543689320388345</v>
      </c>
      <c r="H55" s="44">
        <f>H54/H49*100</f>
        <v>0.85127691537305961</v>
      </c>
      <c r="I55" s="92"/>
      <c r="J55" s="77"/>
      <c r="K55" s="76"/>
      <c r="L55" s="98"/>
      <c r="M55" s="44">
        <f>M54/M49*100</f>
        <v>1.0743801652892562</v>
      </c>
      <c r="N55" s="44">
        <f>N54/N49*100</f>
        <v>0.89897260273972601</v>
      </c>
      <c r="O55" s="44">
        <f>O54/O49*100</f>
        <v>0.95328884652049573</v>
      </c>
      <c r="P55" s="44">
        <f>P54/P49*100</f>
        <v>0.53357047576700756</v>
      </c>
      <c r="Q55" s="77"/>
      <c r="R55" s="76"/>
      <c r="S55" s="44">
        <f>S54/S49*100</f>
        <v>1.4579439252336448</v>
      </c>
      <c r="T55" s="44">
        <f>T54/T49*100</f>
        <v>1.0596546310832025</v>
      </c>
      <c r="U55" s="44">
        <f>U54/U49*100</f>
        <v>0.9681323114158934</v>
      </c>
      <c r="V55" s="44">
        <f>V54/V49*100</f>
        <v>1.2711864406779663</v>
      </c>
      <c r="W55" s="44">
        <f>W54/W49*100</f>
        <v>1.1467889908256881</v>
      </c>
      <c r="X55" s="77"/>
      <c r="Y55" s="76"/>
      <c r="Z55" s="44">
        <f>Z54/Z49*100</f>
        <v>1.7614338689740421</v>
      </c>
      <c r="AA55" s="44">
        <f>AA54/AA49*100</f>
        <v>1.4641288433382138</v>
      </c>
      <c r="AB55" s="44">
        <f>AB54/AB49*100</f>
        <v>0.96579476861167002</v>
      </c>
      <c r="AC55" s="44">
        <f>AC54/AC49*100</f>
        <v>1.2834616795012834</v>
      </c>
      <c r="AD55" s="44">
        <f>AD54/AD49*100</f>
        <v>1.1293260473588342</v>
      </c>
      <c r="AE55" s="75"/>
      <c r="AF55" s="76"/>
      <c r="AG55" s="44">
        <f t="shared" ref="AG55" si="102">AG54/AG49*100</f>
        <v>0.89522546419098148</v>
      </c>
    </row>
    <row r="56" spans="1:33" x14ac:dyDescent="0.25">
      <c r="A56" s="46" t="s">
        <v>92</v>
      </c>
      <c r="I56" s="105"/>
    </row>
    <row r="57" spans="1:33" x14ac:dyDescent="0.25">
      <c r="A57" s="46" t="s">
        <v>93</v>
      </c>
    </row>
    <row r="58" spans="1:33" x14ac:dyDescent="0.25">
      <c r="A58" t="s">
        <v>77</v>
      </c>
    </row>
    <row r="59" spans="1:33" x14ac:dyDescent="0.25">
      <c r="A59" t="s">
        <v>78</v>
      </c>
    </row>
    <row r="60" spans="1:33" x14ac:dyDescent="0.25">
      <c r="A60" t="s">
        <v>79</v>
      </c>
    </row>
    <row r="61" spans="1:33" x14ac:dyDescent="0.25">
      <c r="A61" t="s">
        <v>80</v>
      </c>
    </row>
    <row r="62" spans="1:33" x14ac:dyDescent="0.25">
      <c r="A62" t="s">
        <v>81</v>
      </c>
    </row>
    <row r="63" spans="1:33" x14ac:dyDescent="0.25">
      <c r="A63" t="s">
        <v>82</v>
      </c>
    </row>
    <row r="64" spans="1:33" x14ac:dyDescent="0.25">
      <c r="A64" t="s">
        <v>83</v>
      </c>
    </row>
    <row r="65" spans="1:1" x14ac:dyDescent="0.25">
      <c r="A65" t="s">
        <v>84</v>
      </c>
    </row>
    <row r="66" spans="1:1" x14ac:dyDescent="0.25">
      <c r="A66" t="s">
        <v>85</v>
      </c>
    </row>
    <row r="67" spans="1:1" x14ac:dyDescent="0.25">
      <c r="A67" t="s">
        <v>86</v>
      </c>
    </row>
    <row r="68" spans="1:1" x14ac:dyDescent="0.25">
      <c r="A68" t="s">
        <v>87</v>
      </c>
    </row>
    <row r="69" spans="1:1" x14ac:dyDescent="0.25">
      <c r="A69" t="s">
        <v>88</v>
      </c>
    </row>
    <row r="70" spans="1:1" x14ac:dyDescent="0.25">
      <c r="A70" t="s">
        <v>89</v>
      </c>
    </row>
    <row r="71" spans="1:1" x14ac:dyDescent="0.25">
      <c r="A71" t="s">
        <v>94</v>
      </c>
    </row>
    <row r="72" spans="1:1" x14ac:dyDescent="0.25">
      <c r="A72" t="s">
        <v>95</v>
      </c>
    </row>
    <row r="73" spans="1:1" x14ac:dyDescent="0.25">
      <c r="A73" t="s">
        <v>96</v>
      </c>
    </row>
    <row r="74" spans="1:1" x14ac:dyDescent="0.25">
      <c r="A74" t="s">
        <v>97</v>
      </c>
    </row>
    <row r="75" spans="1:1" x14ac:dyDescent="0.25">
      <c r="A75" t="s">
        <v>77</v>
      </c>
    </row>
    <row r="76" spans="1:1" x14ac:dyDescent="0.25">
      <c r="A76" t="s">
        <v>98</v>
      </c>
    </row>
    <row r="77" spans="1:1" x14ac:dyDescent="0.25">
      <c r="A77" t="s">
        <v>99</v>
      </c>
    </row>
    <row r="78" spans="1:1" x14ac:dyDescent="0.25">
      <c r="A78" t="s">
        <v>100</v>
      </c>
    </row>
  </sheetData>
  <mergeCells count="7">
    <mergeCell ref="Y4:AE4"/>
    <mergeCell ref="AF4:AG4"/>
    <mergeCell ref="A5:B6"/>
    <mergeCell ref="A4:B4"/>
    <mergeCell ref="D4:J4"/>
    <mergeCell ref="K4:Q4"/>
    <mergeCell ref="R4:X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6BBA3-F5F6-4D91-9F19-70B1FB97A408}">
  <dimension ref="A1:AF78"/>
  <sheetViews>
    <sheetView topLeftCell="A32" zoomScale="70" zoomScaleNormal="70" workbookViewId="0">
      <pane xSplit="1" topLeftCell="Z1" activePane="topRight" state="frozen"/>
      <selection pane="topRight" activeCell="AF39" sqref="AF39"/>
    </sheetView>
  </sheetViews>
  <sheetFormatPr baseColWidth="10" defaultRowHeight="15" x14ac:dyDescent="0.25"/>
  <cols>
    <col min="2" max="2" width="16.7109375" customWidth="1"/>
    <col min="20" max="20" width="12.42578125" bestFit="1" customWidth="1"/>
  </cols>
  <sheetData>
    <row r="1" spans="1:32" x14ac:dyDescent="0.25">
      <c r="A1" s="1" t="s">
        <v>91</v>
      </c>
      <c r="B1" s="2"/>
      <c r="C1" s="3"/>
      <c r="D1" s="3"/>
    </row>
    <row r="2" spans="1:32" x14ac:dyDescent="0.25">
      <c r="A2" s="1" t="s">
        <v>101</v>
      </c>
      <c r="B2" s="3"/>
      <c r="C2" s="3"/>
      <c r="D2" s="3"/>
    </row>
    <row r="3" spans="1:32" ht="15.75" thickBot="1" x14ac:dyDescent="0.3">
      <c r="A3" s="3"/>
      <c r="B3" s="3"/>
      <c r="C3" s="3"/>
      <c r="D3" s="3"/>
      <c r="H3" s="3"/>
      <c r="I3" s="3"/>
      <c r="J3" s="3"/>
      <c r="K3" s="3"/>
      <c r="AC3" s="96"/>
    </row>
    <row r="4" spans="1:32" ht="15.75" thickBot="1" x14ac:dyDescent="0.3">
      <c r="A4" s="111" t="s">
        <v>1</v>
      </c>
      <c r="B4" s="112"/>
      <c r="C4" s="108" t="s">
        <v>76</v>
      </c>
      <c r="D4" s="108"/>
      <c r="E4" s="108"/>
      <c r="F4" s="108"/>
      <c r="G4" s="108"/>
      <c r="H4" s="108" t="s">
        <v>102</v>
      </c>
      <c r="I4" s="108"/>
      <c r="J4" s="108"/>
      <c r="K4" s="108"/>
      <c r="L4" s="108"/>
      <c r="M4" s="108"/>
      <c r="N4" s="108"/>
      <c r="O4" s="108" t="s">
        <v>103</v>
      </c>
      <c r="P4" s="108"/>
      <c r="Q4" s="108"/>
      <c r="R4" s="108"/>
      <c r="S4" s="108"/>
      <c r="T4" s="108"/>
      <c r="U4" s="108"/>
      <c r="V4" s="113" t="s">
        <v>104</v>
      </c>
      <c r="W4" s="114"/>
      <c r="X4" s="114"/>
      <c r="Y4" s="114"/>
      <c r="Z4" s="114"/>
      <c r="AA4" s="114"/>
      <c r="AB4" s="114"/>
      <c r="AC4" s="113" t="s">
        <v>105</v>
      </c>
      <c r="AD4" s="114"/>
      <c r="AE4" s="114"/>
      <c r="AF4" s="115"/>
    </row>
    <row r="5" spans="1:32" ht="15.75" thickBot="1" x14ac:dyDescent="0.3">
      <c r="A5" s="109" t="s">
        <v>7</v>
      </c>
      <c r="B5" s="110"/>
      <c r="C5" s="5" t="s">
        <v>10</v>
      </c>
      <c r="D5" s="5" t="s">
        <v>10</v>
      </c>
      <c r="E5" s="5" t="s">
        <v>11</v>
      </c>
      <c r="F5" s="5" t="s">
        <v>12</v>
      </c>
      <c r="G5" s="6" t="s">
        <v>13</v>
      </c>
      <c r="H5" s="4" t="s">
        <v>8</v>
      </c>
      <c r="I5" s="5" t="s">
        <v>9</v>
      </c>
      <c r="J5" s="5" t="s">
        <v>10</v>
      </c>
      <c r="K5" s="5" t="s">
        <v>10</v>
      </c>
      <c r="L5" s="5" t="s">
        <v>11</v>
      </c>
      <c r="M5" s="5" t="s">
        <v>12</v>
      </c>
      <c r="N5" s="6" t="s">
        <v>13</v>
      </c>
      <c r="O5" s="4" t="s">
        <v>8</v>
      </c>
      <c r="P5" s="5" t="s">
        <v>9</v>
      </c>
      <c r="Q5" s="5" t="s">
        <v>10</v>
      </c>
      <c r="R5" s="5" t="s">
        <v>10</v>
      </c>
      <c r="S5" s="5" t="s">
        <v>11</v>
      </c>
      <c r="T5" s="5" t="s">
        <v>12</v>
      </c>
      <c r="U5" s="6" t="s">
        <v>13</v>
      </c>
      <c r="V5" s="4" t="s">
        <v>8</v>
      </c>
      <c r="W5" s="5" t="s">
        <v>9</v>
      </c>
      <c r="X5" s="5" t="s">
        <v>10</v>
      </c>
      <c r="Y5" s="5" t="s">
        <v>10</v>
      </c>
      <c r="Z5" s="5" t="s">
        <v>11</v>
      </c>
      <c r="AA5" s="5" t="s">
        <v>12</v>
      </c>
      <c r="AB5" s="6" t="s">
        <v>13</v>
      </c>
      <c r="AC5" s="4" t="s">
        <v>8</v>
      </c>
      <c r="AD5" s="5" t="s">
        <v>9</v>
      </c>
      <c r="AE5" s="5" t="s">
        <v>10</v>
      </c>
      <c r="AF5" s="5" t="s">
        <v>10</v>
      </c>
    </row>
    <row r="6" spans="1:32" x14ac:dyDescent="0.25">
      <c r="A6" s="109"/>
      <c r="B6" s="110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  <c r="AE6" s="8">
        <v>29</v>
      </c>
      <c r="AF6" s="8">
        <v>30</v>
      </c>
    </row>
    <row r="7" spans="1:32" x14ac:dyDescent="0.25">
      <c r="A7" s="10" t="s">
        <v>14</v>
      </c>
      <c r="B7" s="11" t="s">
        <v>15</v>
      </c>
      <c r="C7" s="13">
        <v>44</v>
      </c>
      <c r="D7" s="13">
        <v>43</v>
      </c>
      <c r="E7" s="14">
        <v>27</v>
      </c>
      <c r="F7" s="13">
        <v>36</v>
      </c>
      <c r="G7" s="15"/>
      <c r="H7" s="12"/>
      <c r="I7" s="13">
        <v>32</v>
      </c>
      <c r="J7" s="13">
        <v>35</v>
      </c>
      <c r="K7" s="13">
        <v>46</v>
      </c>
      <c r="L7" s="14">
        <v>51</v>
      </c>
      <c r="M7" s="13">
        <v>29</v>
      </c>
      <c r="N7" s="15"/>
      <c r="O7" s="12"/>
      <c r="P7" s="13">
        <v>35</v>
      </c>
      <c r="Q7" s="13">
        <v>35</v>
      </c>
      <c r="R7" s="13">
        <v>31</v>
      </c>
      <c r="S7" s="13">
        <v>29</v>
      </c>
      <c r="T7" s="13">
        <v>40</v>
      </c>
      <c r="U7" s="15"/>
      <c r="V7" s="12"/>
      <c r="W7" s="12"/>
      <c r="X7" s="13">
        <v>33</v>
      </c>
      <c r="Y7" s="13">
        <v>26</v>
      </c>
      <c r="Z7" s="13">
        <v>20</v>
      </c>
      <c r="AA7" s="13">
        <v>26</v>
      </c>
      <c r="AB7" s="15"/>
      <c r="AC7" s="12"/>
      <c r="AD7" s="13">
        <v>27</v>
      </c>
      <c r="AE7" s="13">
        <v>23</v>
      </c>
      <c r="AF7" s="13">
        <v>29</v>
      </c>
    </row>
    <row r="8" spans="1:32" x14ac:dyDescent="0.25">
      <c r="A8" s="16"/>
      <c r="B8" s="2" t="s">
        <v>16</v>
      </c>
      <c r="C8" s="18">
        <v>1</v>
      </c>
      <c r="D8" s="18">
        <v>0</v>
      </c>
      <c r="E8" s="19">
        <v>0</v>
      </c>
      <c r="F8" s="18">
        <v>0</v>
      </c>
      <c r="G8" s="20"/>
      <c r="H8" s="17"/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67"/>
      <c r="O8" s="17"/>
      <c r="P8" s="18">
        <v>0</v>
      </c>
      <c r="Q8" s="18">
        <v>0</v>
      </c>
      <c r="R8" s="18">
        <v>1</v>
      </c>
      <c r="S8" s="18">
        <v>0</v>
      </c>
      <c r="T8" s="18">
        <v>1</v>
      </c>
      <c r="U8" s="67"/>
      <c r="V8" s="17"/>
      <c r="W8" s="17"/>
      <c r="X8" s="18">
        <v>1</v>
      </c>
      <c r="Y8" s="18">
        <v>1</v>
      </c>
      <c r="Z8" s="18">
        <v>2</v>
      </c>
      <c r="AA8" s="18">
        <v>0</v>
      </c>
      <c r="AB8" s="20"/>
      <c r="AC8" s="17"/>
      <c r="AD8" s="18">
        <v>0</v>
      </c>
      <c r="AE8" s="18">
        <v>0</v>
      </c>
      <c r="AF8" s="18">
        <v>1</v>
      </c>
    </row>
    <row r="9" spans="1:32" x14ac:dyDescent="0.25">
      <c r="A9" s="16"/>
      <c r="B9" s="2" t="s">
        <v>17</v>
      </c>
      <c r="C9" s="21">
        <f>C8/C7*100</f>
        <v>2.2727272727272729</v>
      </c>
      <c r="D9" s="21">
        <f t="shared" ref="D9:T9" si="0">D8/D7*100</f>
        <v>0</v>
      </c>
      <c r="E9" s="21">
        <f t="shared" si="0"/>
        <v>0</v>
      </c>
      <c r="F9" s="87">
        <f t="shared" si="0"/>
        <v>0</v>
      </c>
      <c r="G9" s="23"/>
      <c r="H9" s="17"/>
      <c r="I9" s="87">
        <f t="shared" si="0"/>
        <v>3.125</v>
      </c>
      <c r="J9" s="87">
        <f t="shared" si="0"/>
        <v>0</v>
      </c>
      <c r="K9" s="87">
        <f t="shared" si="0"/>
        <v>0</v>
      </c>
      <c r="L9" s="87">
        <f t="shared" si="0"/>
        <v>0</v>
      </c>
      <c r="M9" s="87">
        <f t="shared" si="0"/>
        <v>0</v>
      </c>
      <c r="N9" s="68"/>
      <c r="O9" s="17"/>
      <c r="P9" s="87">
        <f t="shared" si="0"/>
        <v>0</v>
      </c>
      <c r="Q9" s="21">
        <f t="shared" si="0"/>
        <v>0</v>
      </c>
      <c r="R9" s="87">
        <f t="shared" si="0"/>
        <v>3.225806451612903</v>
      </c>
      <c r="S9" s="87">
        <f t="shared" si="0"/>
        <v>0</v>
      </c>
      <c r="T9" s="87">
        <f t="shared" si="0"/>
        <v>2.5</v>
      </c>
      <c r="U9" s="68"/>
      <c r="V9" s="17"/>
      <c r="W9" s="17"/>
      <c r="X9" s="87">
        <f t="shared" ref="X9:Z9" si="1">X8/X7*100</f>
        <v>3.0303030303030303</v>
      </c>
      <c r="Y9" s="87">
        <f t="shared" si="1"/>
        <v>3.8461538461538463</v>
      </c>
      <c r="Z9" s="87">
        <f t="shared" si="1"/>
        <v>10</v>
      </c>
      <c r="AA9" s="87">
        <f t="shared" ref="AA9" si="2">AA8/AA7*100</f>
        <v>0</v>
      </c>
      <c r="AB9" s="23"/>
      <c r="AC9" s="17"/>
      <c r="AD9" s="21">
        <v>0</v>
      </c>
      <c r="AE9" s="21">
        <v>0</v>
      </c>
      <c r="AF9" s="21">
        <f>AF8/AF7*100</f>
        <v>3.4482758620689653</v>
      </c>
    </row>
    <row r="10" spans="1:32" x14ac:dyDescent="0.25">
      <c r="A10" s="24"/>
      <c r="B10" s="25" t="s">
        <v>37</v>
      </c>
      <c r="C10" s="18">
        <v>1</v>
      </c>
      <c r="D10" s="18">
        <v>0</v>
      </c>
      <c r="E10" s="18">
        <v>0</v>
      </c>
      <c r="F10" s="18">
        <v>0</v>
      </c>
      <c r="G10" s="20"/>
      <c r="H10" s="17"/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67"/>
      <c r="O10" s="17"/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67"/>
      <c r="V10" s="17"/>
      <c r="W10" s="17"/>
      <c r="X10" s="18">
        <v>0</v>
      </c>
      <c r="Y10" s="18">
        <v>0</v>
      </c>
      <c r="Z10" s="18">
        <v>0</v>
      </c>
      <c r="AA10" s="18">
        <v>0</v>
      </c>
      <c r="AB10" s="20"/>
      <c r="AC10" s="17"/>
      <c r="AD10" s="18">
        <v>0</v>
      </c>
      <c r="AE10" s="18">
        <v>0</v>
      </c>
      <c r="AF10" s="18">
        <v>0</v>
      </c>
    </row>
    <row r="11" spans="1:32" x14ac:dyDescent="0.25">
      <c r="A11" s="24"/>
      <c r="B11" s="25" t="s">
        <v>38</v>
      </c>
      <c r="C11" s="21">
        <f>C10/C7*100</f>
        <v>2.2727272727272729</v>
      </c>
      <c r="D11" s="21">
        <v>0</v>
      </c>
      <c r="E11" s="21">
        <v>0</v>
      </c>
      <c r="F11" s="87">
        <v>0</v>
      </c>
      <c r="G11" s="20"/>
      <c r="H11" s="17"/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67"/>
      <c r="O11" s="17"/>
      <c r="P11" s="87">
        <v>0</v>
      </c>
      <c r="Q11" s="21">
        <v>0</v>
      </c>
      <c r="R11" s="21">
        <v>0</v>
      </c>
      <c r="S11" s="21">
        <v>0</v>
      </c>
      <c r="T11" s="21">
        <v>0</v>
      </c>
      <c r="U11" s="67"/>
      <c r="V11" s="17"/>
      <c r="W11" s="17"/>
      <c r="X11" s="21">
        <v>0</v>
      </c>
      <c r="Y11" s="21">
        <v>0</v>
      </c>
      <c r="Z11" s="21">
        <v>0</v>
      </c>
      <c r="AA11" s="21">
        <v>0</v>
      </c>
      <c r="AB11" s="20"/>
      <c r="AC11" s="17"/>
      <c r="AD11" s="21">
        <v>0</v>
      </c>
      <c r="AE11" s="21">
        <v>0</v>
      </c>
      <c r="AF11" s="21">
        <v>0</v>
      </c>
    </row>
    <row r="12" spans="1:32" x14ac:dyDescent="0.25">
      <c r="A12" s="24"/>
      <c r="B12" s="25" t="s">
        <v>18</v>
      </c>
      <c r="C12" s="18">
        <v>0</v>
      </c>
      <c r="D12" s="18">
        <v>0</v>
      </c>
      <c r="E12" s="18">
        <v>0</v>
      </c>
      <c r="F12" s="18">
        <v>0</v>
      </c>
      <c r="G12" s="20"/>
      <c r="H12" s="17"/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67"/>
      <c r="O12" s="17"/>
      <c r="P12" s="18">
        <v>0</v>
      </c>
      <c r="Q12" s="18">
        <v>0</v>
      </c>
      <c r="R12" s="18">
        <v>0</v>
      </c>
      <c r="S12" s="18">
        <v>0</v>
      </c>
      <c r="T12" s="18">
        <v>1</v>
      </c>
      <c r="U12" s="67"/>
      <c r="V12" s="17"/>
      <c r="W12" s="17"/>
      <c r="X12" s="18">
        <v>0</v>
      </c>
      <c r="Y12" s="18">
        <v>0</v>
      </c>
      <c r="Z12" s="18">
        <v>0</v>
      </c>
      <c r="AA12" s="18">
        <v>0</v>
      </c>
      <c r="AB12" s="20"/>
      <c r="AC12" s="17"/>
      <c r="AD12" s="18">
        <v>0</v>
      </c>
      <c r="AE12" s="18">
        <v>0</v>
      </c>
      <c r="AF12" s="18">
        <v>0</v>
      </c>
    </row>
    <row r="13" spans="1:32" x14ac:dyDescent="0.25">
      <c r="A13" s="24"/>
      <c r="B13" s="2" t="s">
        <v>19</v>
      </c>
      <c r="C13" s="21">
        <f>C12/C7*100</f>
        <v>0</v>
      </c>
      <c r="D13" s="21">
        <v>0</v>
      </c>
      <c r="E13" s="21">
        <v>0</v>
      </c>
      <c r="F13" s="87">
        <v>0</v>
      </c>
      <c r="G13" s="23"/>
      <c r="H13" s="17"/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68"/>
      <c r="O13" s="17"/>
      <c r="P13" s="21">
        <v>0</v>
      </c>
      <c r="Q13" s="21">
        <v>0</v>
      </c>
      <c r="R13" s="21">
        <v>0</v>
      </c>
      <c r="S13" s="21">
        <v>0</v>
      </c>
      <c r="T13" s="21">
        <f>T12/T7*100</f>
        <v>2.5</v>
      </c>
      <c r="U13" s="68"/>
      <c r="V13" s="17"/>
      <c r="W13" s="17"/>
      <c r="X13" s="21">
        <v>0</v>
      </c>
      <c r="Y13" s="21">
        <v>0</v>
      </c>
      <c r="Z13" s="21">
        <v>0</v>
      </c>
      <c r="AA13" s="21">
        <v>0</v>
      </c>
      <c r="AB13" s="23"/>
      <c r="AC13" s="17"/>
      <c r="AD13" s="21">
        <v>0</v>
      </c>
      <c r="AE13" s="21">
        <v>0</v>
      </c>
      <c r="AF13" s="21">
        <v>0</v>
      </c>
    </row>
    <row r="14" spans="1:32" x14ac:dyDescent="0.25">
      <c r="A14" s="10" t="s">
        <v>20</v>
      </c>
      <c r="B14" s="11" t="s">
        <v>15</v>
      </c>
      <c r="C14" s="13">
        <v>497</v>
      </c>
      <c r="D14" s="13">
        <v>370</v>
      </c>
      <c r="E14" s="14">
        <v>441</v>
      </c>
      <c r="F14" s="13">
        <v>472</v>
      </c>
      <c r="G14" s="15"/>
      <c r="H14" s="12"/>
      <c r="I14" s="13">
        <v>585</v>
      </c>
      <c r="J14" s="13">
        <v>451</v>
      </c>
      <c r="K14" s="13">
        <v>490</v>
      </c>
      <c r="L14" s="13">
        <v>414</v>
      </c>
      <c r="M14" s="13">
        <v>464</v>
      </c>
      <c r="N14" s="66"/>
      <c r="O14" s="12"/>
      <c r="P14" s="13">
        <v>502</v>
      </c>
      <c r="Q14" s="13">
        <v>411</v>
      </c>
      <c r="R14" s="13">
        <v>421</v>
      </c>
      <c r="S14" s="13">
        <v>347</v>
      </c>
      <c r="T14" s="13">
        <v>383</v>
      </c>
      <c r="U14" s="66"/>
      <c r="V14" s="12"/>
      <c r="W14" s="12"/>
      <c r="X14" s="13">
        <v>444</v>
      </c>
      <c r="Y14" s="13">
        <v>302</v>
      </c>
      <c r="Z14" s="13">
        <v>342</v>
      </c>
      <c r="AA14" s="13">
        <v>415</v>
      </c>
      <c r="AB14" s="15"/>
      <c r="AC14" s="12"/>
      <c r="AD14" s="13">
        <v>471</v>
      </c>
      <c r="AE14" s="13">
        <v>378</v>
      </c>
      <c r="AF14" s="13">
        <v>306</v>
      </c>
    </row>
    <row r="15" spans="1:32" x14ac:dyDescent="0.25">
      <c r="A15" s="16"/>
      <c r="B15" s="2" t="s">
        <v>16</v>
      </c>
      <c r="C15" s="18">
        <v>22</v>
      </c>
      <c r="D15" s="18">
        <v>16</v>
      </c>
      <c r="E15" s="19">
        <v>23</v>
      </c>
      <c r="F15" s="18">
        <v>25</v>
      </c>
      <c r="G15" s="20"/>
      <c r="H15" s="17"/>
      <c r="I15" s="18">
        <v>47</v>
      </c>
      <c r="J15" s="18">
        <v>21</v>
      </c>
      <c r="K15" s="18">
        <v>33</v>
      </c>
      <c r="L15" s="18">
        <v>23</v>
      </c>
      <c r="M15" s="18">
        <v>23</v>
      </c>
      <c r="N15" s="67"/>
      <c r="O15" s="17"/>
      <c r="P15" s="18">
        <v>38</v>
      </c>
      <c r="Q15" s="18">
        <v>15</v>
      </c>
      <c r="R15" s="18">
        <v>24</v>
      </c>
      <c r="S15" s="18">
        <v>22</v>
      </c>
      <c r="T15" s="18">
        <v>15</v>
      </c>
      <c r="U15" s="67"/>
      <c r="V15" s="17"/>
      <c r="W15" s="17"/>
      <c r="X15" s="18">
        <v>16</v>
      </c>
      <c r="Y15" s="18">
        <v>10</v>
      </c>
      <c r="Z15" s="18">
        <v>8</v>
      </c>
      <c r="AA15" s="18">
        <v>15</v>
      </c>
      <c r="AB15" s="20"/>
      <c r="AC15" s="17"/>
      <c r="AD15" s="18">
        <v>9</v>
      </c>
      <c r="AE15" s="18">
        <v>5</v>
      </c>
      <c r="AF15" s="18">
        <v>7</v>
      </c>
    </row>
    <row r="16" spans="1:32" x14ac:dyDescent="0.25">
      <c r="A16" s="16"/>
      <c r="B16" s="2" t="s">
        <v>17</v>
      </c>
      <c r="C16" s="21">
        <f t="shared" ref="C16:T16" si="3">C15/C14*100</f>
        <v>4.4265593561368206</v>
      </c>
      <c r="D16" s="21">
        <f t="shared" si="3"/>
        <v>4.3243243243243246</v>
      </c>
      <c r="E16" s="21">
        <f t="shared" si="3"/>
        <v>5.2154195011337867</v>
      </c>
      <c r="F16" s="21">
        <f t="shared" si="3"/>
        <v>5.2966101694915251</v>
      </c>
      <c r="G16" s="23"/>
      <c r="H16" s="17"/>
      <c r="I16" s="21">
        <f t="shared" si="3"/>
        <v>8.0341880341880341</v>
      </c>
      <c r="J16" s="21">
        <f t="shared" si="3"/>
        <v>4.6563192904656319</v>
      </c>
      <c r="K16" s="21">
        <f t="shared" si="3"/>
        <v>6.7346938775510203</v>
      </c>
      <c r="L16" s="21">
        <f t="shared" si="3"/>
        <v>5.5555555555555554</v>
      </c>
      <c r="M16" s="21">
        <f t="shared" si="3"/>
        <v>4.9568965517241379</v>
      </c>
      <c r="N16" s="68"/>
      <c r="O16" s="17"/>
      <c r="P16" s="87">
        <f t="shared" si="3"/>
        <v>7.569721115537849</v>
      </c>
      <c r="Q16" s="87">
        <f t="shared" si="3"/>
        <v>3.6496350364963499</v>
      </c>
      <c r="R16" s="87">
        <f t="shared" si="3"/>
        <v>5.7007125890736345</v>
      </c>
      <c r="S16" s="87">
        <f t="shared" si="3"/>
        <v>6.3400576368876083</v>
      </c>
      <c r="T16" s="87">
        <f t="shared" si="3"/>
        <v>3.9164490861618799</v>
      </c>
      <c r="U16" s="68"/>
      <c r="V16" s="17"/>
      <c r="W16" s="17"/>
      <c r="X16" s="87">
        <f t="shared" ref="X16:AF16" si="4">X15/X14*100</f>
        <v>3.6036036036036037</v>
      </c>
      <c r="Y16" s="87">
        <f t="shared" si="4"/>
        <v>3.3112582781456954</v>
      </c>
      <c r="Z16" s="87">
        <f t="shared" si="4"/>
        <v>2.3391812865497075</v>
      </c>
      <c r="AA16" s="87">
        <f t="shared" si="4"/>
        <v>3.6144578313253009</v>
      </c>
      <c r="AB16" s="23"/>
      <c r="AC16" s="17"/>
      <c r="AD16" s="21">
        <f t="shared" si="4"/>
        <v>1.910828025477707</v>
      </c>
      <c r="AE16" s="21">
        <f t="shared" si="4"/>
        <v>1.3227513227513228</v>
      </c>
      <c r="AF16" s="21">
        <f t="shared" si="4"/>
        <v>2.2875816993464051</v>
      </c>
    </row>
    <row r="17" spans="1:32" x14ac:dyDescent="0.25">
      <c r="A17" s="24"/>
      <c r="B17" s="25" t="s">
        <v>37</v>
      </c>
      <c r="C17" s="18">
        <v>7</v>
      </c>
      <c r="D17" s="18">
        <v>4</v>
      </c>
      <c r="E17" s="18">
        <v>6</v>
      </c>
      <c r="F17" s="18">
        <v>7</v>
      </c>
      <c r="G17" s="20"/>
      <c r="H17" s="17"/>
      <c r="I17" s="18">
        <v>4</v>
      </c>
      <c r="J17" s="18">
        <v>15</v>
      </c>
      <c r="K17" s="18">
        <v>11</v>
      </c>
      <c r="L17" s="18">
        <v>9</v>
      </c>
      <c r="M17" s="18">
        <v>7</v>
      </c>
      <c r="N17" s="67"/>
      <c r="O17" s="17"/>
      <c r="P17" s="18">
        <v>15</v>
      </c>
      <c r="Q17" s="18">
        <v>6</v>
      </c>
      <c r="R17" s="18">
        <v>6</v>
      </c>
      <c r="S17" s="18">
        <v>7</v>
      </c>
      <c r="T17" s="18">
        <v>4</v>
      </c>
      <c r="U17" s="67"/>
      <c r="V17" s="17"/>
      <c r="W17" s="17"/>
      <c r="X17" s="18">
        <v>8</v>
      </c>
      <c r="Y17" s="18">
        <v>4</v>
      </c>
      <c r="Z17" s="18">
        <v>2</v>
      </c>
      <c r="AA17" s="18">
        <v>3</v>
      </c>
      <c r="AB17" s="20"/>
      <c r="AC17" s="17"/>
      <c r="AD17" s="18">
        <v>0</v>
      </c>
      <c r="AE17" s="18">
        <v>0</v>
      </c>
      <c r="AF17" s="18">
        <v>0</v>
      </c>
    </row>
    <row r="18" spans="1:32" x14ac:dyDescent="0.25">
      <c r="A18" s="24"/>
      <c r="B18" s="25" t="s">
        <v>38</v>
      </c>
      <c r="C18" s="21">
        <f t="shared" ref="C18:T18" si="5">C17/C14*100</f>
        <v>1.4084507042253522</v>
      </c>
      <c r="D18" s="21">
        <f t="shared" si="5"/>
        <v>1.0810810810810811</v>
      </c>
      <c r="E18" s="21">
        <f t="shared" si="5"/>
        <v>1.3605442176870748</v>
      </c>
      <c r="F18" s="21">
        <f t="shared" si="5"/>
        <v>1.4830508474576272</v>
      </c>
      <c r="G18" s="20"/>
      <c r="H18" s="17"/>
      <c r="I18" s="21">
        <f t="shared" si="5"/>
        <v>0.68376068376068377</v>
      </c>
      <c r="J18" s="21">
        <f t="shared" si="5"/>
        <v>3.325942350332594</v>
      </c>
      <c r="K18" s="21">
        <f t="shared" si="5"/>
        <v>2.2448979591836733</v>
      </c>
      <c r="L18" s="21">
        <f t="shared" si="5"/>
        <v>2.1739130434782608</v>
      </c>
      <c r="M18" s="21">
        <f t="shared" si="5"/>
        <v>1.5086206896551724</v>
      </c>
      <c r="N18" s="67"/>
      <c r="O18" s="17"/>
      <c r="P18" s="21">
        <f t="shared" si="5"/>
        <v>2.9880478087649402</v>
      </c>
      <c r="Q18" s="21">
        <f t="shared" si="5"/>
        <v>1.4598540145985401</v>
      </c>
      <c r="R18" s="21">
        <f t="shared" si="5"/>
        <v>1.4251781472684086</v>
      </c>
      <c r="S18" s="21">
        <f t="shared" si="5"/>
        <v>2.0172910662824206</v>
      </c>
      <c r="T18" s="21">
        <f t="shared" si="5"/>
        <v>1.0443864229765014</v>
      </c>
      <c r="U18" s="67"/>
      <c r="V18" s="17"/>
      <c r="W18" s="17"/>
      <c r="X18" s="21">
        <f t="shared" ref="X18:AA18" si="6">X17/X14*100</f>
        <v>1.8018018018018018</v>
      </c>
      <c r="Y18" s="21">
        <f t="shared" si="6"/>
        <v>1.3245033112582782</v>
      </c>
      <c r="Z18" s="21">
        <f t="shared" si="6"/>
        <v>0.58479532163742687</v>
      </c>
      <c r="AA18" s="21">
        <f t="shared" si="6"/>
        <v>0.72289156626506024</v>
      </c>
      <c r="AB18" s="20"/>
      <c r="AC18" s="17"/>
      <c r="AD18" s="21">
        <v>0</v>
      </c>
      <c r="AE18" s="21">
        <v>0</v>
      </c>
      <c r="AF18" s="21">
        <v>0</v>
      </c>
    </row>
    <row r="19" spans="1:32" x14ac:dyDescent="0.25">
      <c r="A19" s="24"/>
      <c r="B19" s="25" t="s">
        <v>18</v>
      </c>
      <c r="C19" s="18">
        <v>8</v>
      </c>
      <c r="D19" s="18">
        <v>2</v>
      </c>
      <c r="E19" s="19">
        <v>0</v>
      </c>
      <c r="F19" s="18">
        <v>3</v>
      </c>
      <c r="G19" s="20"/>
      <c r="H19" s="17"/>
      <c r="I19" s="18">
        <v>3</v>
      </c>
      <c r="J19" s="18">
        <v>1</v>
      </c>
      <c r="K19" s="18">
        <v>1</v>
      </c>
      <c r="L19" s="18">
        <v>1</v>
      </c>
      <c r="M19" s="18">
        <v>4</v>
      </c>
      <c r="N19" s="67"/>
      <c r="O19" s="17"/>
      <c r="P19" s="18">
        <v>2</v>
      </c>
      <c r="Q19" s="18">
        <v>3</v>
      </c>
      <c r="R19" s="18">
        <v>4</v>
      </c>
      <c r="S19" s="18">
        <v>3</v>
      </c>
      <c r="T19" s="18">
        <v>0</v>
      </c>
      <c r="U19" s="67"/>
      <c r="V19" s="17"/>
      <c r="W19" s="17"/>
      <c r="X19" s="18">
        <v>3</v>
      </c>
      <c r="Y19" s="18">
        <v>2</v>
      </c>
      <c r="Z19" s="18">
        <v>4</v>
      </c>
      <c r="AA19" s="18">
        <v>4</v>
      </c>
      <c r="AB19" s="20"/>
      <c r="AC19" s="17"/>
      <c r="AD19" s="18">
        <v>4</v>
      </c>
      <c r="AE19" s="18">
        <v>1</v>
      </c>
      <c r="AF19" s="18">
        <v>0</v>
      </c>
    </row>
    <row r="20" spans="1:32" x14ac:dyDescent="0.25">
      <c r="A20" s="24"/>
      <c r="B20" s="25" t="s">
        <v>19</v>
      </c>
      <c r="C20" s="21">
        <f t="shared" ref="C20:S20" si="7">C19/C14*100</f>
        <v>1.6096579476861168</v>
      </c>
      <c r="D20" s="21">
        <f t="shared" si="7"/>
        <v>0.54054054054054057</v>
      </c>
      <c r="E20" s="21">
        <f t="shared" si="7"/>
        <v>0</v>
      </c>
      <c r="F20" s="21">
        <f t="shared" si="7"/>
        <v>0.63559322033898313</v>
      </c>
      <c r="G20" s="20"/>
      <c r="H20" s="17"/>
      <c r="I20" s="21">
        <f t="shared" si="7"/>
        <v>0.51282051282051277</v>
      </c>
      <c r="J20" s="21">
        <f t="shared" si="7"/>
        <v>0.22172949002217296</v>
      </c>
      <c r="K20" s="21">
        <f t="shared" si="7"/>
        <v>0.20408163265306123</v>
      </c>
      <c r="L20" s="21">
        <f t="shared" si="7"/>
        <v>0.24154589371980675</v>
      </c>
      <c r="M20" s="21">
        <f t="shared" si="7"/>
        <v>0.86206896551724133</v>
      </c>
      <c r="N20" s="68"/>
      <c r="O20" s="17"/>
      <c r="P20" s="21">
        <f t="shared" si="7"/>
        <v>0.39840637450199201</v>
      </c>
      <c r="Q20" s="21">
        <f t="shared" si="7"/>
        <v>0.72992700729927007</v>
      </c>
      <c r="R20" s="21">
        <f t="shared" si="7"/>
        <v>0.95011876484560576</v>
      </c>
      <c r="S20" s="21">
        <f t="shared" si="7"/>
        <v>0.86455331412103753</v>
      </c>
      <c r="T20" s="21">
        <v>0</v>
      </c>
      <c r="U20" s="68"/>
      <c r="V20" s="17"/>
      <c r="W20" s="17"/>
      <c r="X20" s="21">
        <f t="shared" ref="X20:AE20" si="8">X19/X14*100</f>
        <v>0.67567567567567566</v>
      </c>
      <c r="Y20" s="21">
        <f t="shared" si="8"/>
        <v>0.66225165562913912</v>
      </c>
      <c r="Z20" s="21">
        <f t="shared" si="8"/>
        <v>1.1695906432748537</v>
      </c>
      <c r="AA20" s="21">
        <f t="shared" si="8"/>
        <v>0.96385542168674709</v>
      </c>
      <c r="AB20" s="20"/>
      <c r="AC20" s="17"/>
      <c r="AD20" s="21">
        <f t="shared" si="8"/>
        <v>0.84925690021231426</v>
      </c>
      <c r="AE20" s="21">
        <f t="shared" si="8"/>
        <v>0.26455026455026454</v>
      </c>
      <c r="AF20" s="21">
        <v>0</v>
      </c>
    </row>
    <row r="21" spans="1:32" x14ac:dyDescent="0.25">
      <c r="A21" s="10" t="s">
        <v>21</v>
      </c>
      <c r="B21" s="11" t="s">
        <v>15</v>
      </c>
      <c r="C21" s="13">
        <v>396</v>
      </c>
      <c r="D21" s="13">
        <v>342</v>
      </c>
      <c r="E21" s="14">
        <v>305</v>
      </c>
      <c r="F21" s="13">
        <v>365</v>
      </c>
      <c r="G21" s="15"/>
      <c r="H21" s="12"/>
      <c r="I21" s="13">
        <v>502</v>
      </c>
      <c r="J21" s="13">
        <v>372</v>
      </c>
      <c r="K21" s="13">
        <v>347</v>
      </c>
      <c r="L21" s="13">
        <v>354</v>
      </c>
      <c r="M21" s="13">
        <v>391</v>
      </c>
      <c r="N21" s="66"/>
      <c r="O21" s="12"/>
      <c r="P21" s="13">
        <v>458</v>
      </c>
      <c r="Q21" s="13">
        <v>316</v>
      </c>
      <c r="R21" s="13">
        <v>287</v>
      </c>
      <c r="S21" s="13">
        <v>202</v>
      </c>
      <c r="T21" s="13">
        <v>315</v>
      </c>
      <c r="U21" s="66"/>
      <c r="V21" s="12"/>
      <c r="W21" s="12"/>
      <c r="X21" s="13">
        <v>356</v>
      </c>
      <c r="Y21" s="13">
        <v>323</v>
      </c>
      <c r="Z21" s="13">
        <v>254</v>
      </c>
      <c r="AA21" s="13">
        <v>312</v>
      </c>
      <c r="AB21" s="15"/>
      <c r="AC21" s="12"/>
      <c r="AD21" s="13">
        <v>325</v>
      </c>
      <c r="AE21" s="13">
        <v>290</v>
      </c>
      <c r="AF21" s="13">
        <v>230</v>
      </c>
    </row>
    <row r="22" spans="1:32" x14ac:dyDescent="0.25">
      <c r="A22" s="16"/>
      <c r="B22" s="2" t="s">
        <v>16</v>
      </c>
      <c r="C22" s="18">
        <v>12</v>
      </c>
      <c r="D22" s="18">
        <v>13</v>
      </c>
      <c r="E22" s="19">
        <v>7</v>
      </c>
      <c r="F22" s="18">
        <v>22</v>
      </c>
      <c r="G22" s="20"/>
      <c r="H22" s="17"/>
      <c r="I22" s="18">
        <v>23</v>
      </c>
      <c r="J22" s="18">
        <v>13</v>
      </c>
      <c r="K22" s="18">
        <v>16</v>
      </c>
      <c r="L22" s="18">
        <v>7</v>
      </c>
      <c r="M22" s="18">
        <v>13</v>
      </c>
      <c r="N22" s="67"/>
      <c r="O22" s="17"/>
      <c r="P22" s="18">
        <v>14</v>
      </c>
      <c r="Q22" s="18">
        <v>5</v>
      </c>
      <c r="R22" s="18">
        <v>9</v>
      </c>
      <c r="S22" s="18">
        <v>2</v>
      </c>
      <c r="T22" s="18">
        <v>5</v>
      </c>
      <c r="U22" s="67"/>
      <c r="V22" s="17"/>
      <c r="W22" s="17"/>
      <c r="X22" s="18">
        <v>6</v>
      </c>
      <c r="Y22" s="18">
        <v>6</v>
      </c>
      <c r="Z22" s="18">
        <v>3</v>
      </c>
      <c r="AA22" s="18">
        <v>9</v>
      </c>
      <c r="AB22" s="20"/>
      <c r="AC22" s="17"/>
      <c r="AD22" s="18">
        <v>8</v>
      </c>
      <c r="AE22" s="18">
        <v>4</v>
      </c>
      <c r="AF22" s="18">
        <v>6</v>
      </c>
    </row>
    <row r="23" spans="1:32" x14ac:dyDescent="0.25">
      <c r="A23" s="16"/>
      <c r="B23" s="2" t="s">
        <v>17</v>
      </c>
      <c r="C23" s="21">
        <f t="shared" ref="C23:T23" si="9">C22/C21*100</f>
        <v>3.0303030303030303</v>
      </c>
      <c r="D23" s="21">
        <f t="shared" si="9"/>
        <v>3.8011695906432745</v>
      </c>
      <c r="E23" s="21">
        <f t="shared" si="9"/>
        <v>2.2950819672131146</v>
      </c>
      <c r="F23" s="21">
        <f t="shared" si="9"/>
        <v>6.0273972602739727</v>
      </c>
      <c r="G23" s="23"/>
      <c r="H23" s="17"/>
      <c r="I23" s="21">
        <f t="shared" si="9"/>
        <v>4.5816733067729087</v>
      </c>
      <c r="J23" s="21">
        <f t="shared" si="9"/>
        <v>3.4946236559139781</v>
      </c>
      <c r="K23" s="21">
        <f t="shared" si="9"/>
        <v>4.6109510086455332</v>
      </c>
      <c r="L23" s="21">
        <f t="shared" si="9"/>
        <v>1.977401129943503</v>
      </c>
      <c r="M23" s="21">
        <f t="shared" si="9"/>
        <v>3.3248081841432229</v>
      </c>
      <c r="N23" s="68"/>
      <c r="O23" s="17"/>
      <c r="P23" s="87">
        <f t="shared" si="9"/>
        <v>3.0567685589519651</v>
      </c>
      <c r="Q23" s="87">
        <f t="shared" si="9"/>
        <v>1.5822784810126582</v>
      </c>
      <c r="R23" s="87">
        <f t="shared" si="9"/>
        <v>3.1358885017421603</v>
      </c>
      <c r="S23" s="87">
        <f t="shared" si="9"/>
        <v>0.99009900990099009</v>
      </c>
      <c r="T23" s="87">
        <f t="shared" si="9"/>
        <v>1.5873015873015872</v>
      </c>
      <c r="U23" s="68"/>
      <c r="V23" s="17"/>
      <c r="W23" s="17"/>
      <c r="X23" s="87">
        <f t="shared" ref="X23:AF23" si="10">X22/X21*100</f>
        <v>1.6853932584269662</v>
      </c>
      <c r="Y23" s="87">
        <f t="shared" si="10"/>
        <v>1.8575851393188854</v>
      </c>
      <c r="Z23" s="87">
        <f t="shared" si="10"/>
        <v>1.1811023622047243</v>
      </c>
      <c r="AA23" s="87">
        <f t="shared" si="10"/>
        <v>2.8846153846153846</v>
      </c>
      <c r="AB23" s="23"/>
      <c r="AC23" s="17"/>
      <c r="AD23" s="21">
        <f t="shared" si="10"/>
        <v>2.4615384615384617</v>
      </c>
      <c r="AE23" s="21">
        <f t="shared" si="10"/>
        <v>1.3793103448275863</v>
      </c>
      <c r="AF23" s="21">
        <f t="shared" si="10"/>
        <v>2.6086956521739131</v>
      </c>
    </row>
    <row r="24" spans="1:32" x14ac:dyDescent="0.25">
      <c r="A24" s="24"/>
      <c r="B24" s="25" t="s">
        <v>37</v>
      </c>
      <c r="C24" s="18">
        <v>1</v>
      </c>
      <c r="D24" s="18">
        <v>4</v>
      </c>
      <c r="E24" s="18">
        <v>2</v>
      </c>
      <c r="F24" s="18">
        <v>8</v>
      </c>
      <c r="G24" s="20"/>
      <c r="H24" s="17"/>
      <c r="I24" s="18">
        <v>9</v>
      </c>
      <c r="J24" s="18">
        <v>8</v>
      </c>
      <c r="K24" s="18">
        <v>8</v>
      </c>
      <c r="L24" s="18">
        <v>3</v>
      </c>
      <c r="M24" s="18">
        <v>3</v>
      </c>
      <c r="N24" s="67"/>
      <c r="O24" s="17"/>
      <c r="P24" s="18">
        <v>4</v>
      </c>
      <c r="Q24" s="18">
        <v>1</v>
      </c>
      <c r="R24" s="18">
        <v>5</v>
      </c>
      <c r="S24" s="18">
        <v>0</v>
      </c>
      <c r="T24" s="18">
        <v>0</v>
      </c>
      <c r="U24" s="67"/>
      <c r="V24" s="17"/>
      <c r="W24" s="17"/>
      <c r="X24" s="18">
        <v>1</v>
      </c>
      <c r="Y24" s="18">
        <v>0</v>
      </c>
      <c r="Z24" s="18">
        <v>0</v>
      </c>
      <c r="AA24" s="18">
        <v>1</v>
      </c>
      <c r="AB24" s="20"/>
      <c r="AC24" s="17"/>
      <c r="AD24" s="18">
        <v>0</v>
      </c>
      <c r="AE24" s="18">
        <v>0</v>
      </c>
      <c r="AF24" s="18">
        <v>0</v>
      </c>
    </row>
    <row r="25" spans="1:32" x14ac:dyDescent="0.25">
      <c r="A25" s="24"/>
      <c r="B25" s="25" t="s">
        <v>38</v>
      </c>
      <c r="C25" s="21">
        <f>C24/C21*100</f>
        <v>0.25252525252525254</v>
      </c>
      <c r="D25" s="21">
        <f>D24/D21*100</f>
        <v>1.1695906432748537</v>
      </c>
      <c r="E25" s="21">
        <f>E24/E21*100</f>
        <v>0.65573770491803274</v>
      </c>
      <c r="F25" s="21">
        <f>F24/F21*100</f>
        <v>2.1917808219178081</v>
      </c>
      <c r="G25" s="20"/>
      <c r="H25" s="17"/>
      <c r="I25" s="21">
        <f t="shared" ref="I25:P25" si="11">I24/I21*100</f>
        <v>1.7928286852589643</v>
      </c>
      <c r="J25" s="21">
        <f t="shared" si="11"/>
        <v>2.1505376344086025</v>
      </c>
      <c r="K25" s="21">
        <f t="shared" si="11"/>
        <v>2.3054755043227666</v>
      </c>
      <c r="L25" s="21">
        <f t="shared" si="11"/>
        <v>0.84745762711864403</v>
      </c>
      <c r="M25" s="21">
        <f t="shared" si="11"/>
        <v>0.76726342710997442</v>
      </c>
      <c r="N25" s="67"/>
      <c r="O25" s="17"/>
      <c r="P25" s="21">
        <f t="shared" si="11"/>
        <v>0.87336244541484709</v>
      </c>
      <c r="Q25" s="21">
        <f t="shared" ref="Q25:R25" si="12">Q24/Q21*100</f>
        <v>0.31645569620253167</v>
      </c>
      <c r="R25" s="21">
        <f t="shared" si="12"/>
        <v>1.7421602787456445</v>
      </c>
      <c r="S25" s="21">
        <v>0</v>
      </c>
      <c r="T25" s="21">
        <v>0</v>
      </c>
      <c r="U25" s="67"/>
      <c r="V25" s="17"/>
      <c r="W25" s="17"/>
      <c r="X25" s="21">
        <f t="shared" ref="X25:AA25" si="13">X24/X21*100</f>
        <v>0.2808988764044944</v>
      </c>
      <c r="Y25" s="21">
        <f t="shared" si="13"/>
        <v>0</v>
      </c>
      <c r="Z25" s="21">
        <f t="shared" si="13"/>
        <v>0</v>
      </c>
      <c r="AA25" s="21">
        <f t="shared" si="13"/>
        <v>0.32051282051282048</v>
      </c>
      <c r="AB25" s="20"/>
      <c r="AC25" s="17"/>
      <c r="AD25" s="21">
        <v>0</v>
      </c>
      <c r="AE25" s="21">
        <v>0</v>
      </c>
      <c r="AF25" s="21">
        <v>0</v>
      </c>
    </row>
    <row r="26" spans="1:32" x14ac:dyDescent="0.25">
      <c r="A26" s="24"/>
      <c r="B26" s="25" t="s">
        <v>18</v>
      </c>
      <c r="C26" s="18">
        <v>4</v>
      </c>
      <c r="D26" s="18">
        <v>3</v>
      </c>
      <c r="E26" s="19">
        <v>0</v>
      </c>
      <c r="F26" s="18">
        <v>3</v>
      </c>
      <c r="G26" s="20"/>
      <c r="H26" s="17"/>
      <c r="I26" s="18">
        <v>5</v>
      </c>
      <c r="J26" s="18">
        <v>2</v>
      </c>
      <c r="K26" s="18">
        <v>5</v>
      </c>
      <c r="L26" s="18">
        <v>2</v>
      </c>
      <c r="M26" s="18">
        <v>2</v>
      </c>
      <c r="N26" s="67"/>
      <c r="O26" s="17"/>
      <c r="P26" s="18">
        <v>5</v>
      </c>
      <c r="Q26" s="18">
        <v>0</v>
      </c>
      <c r="R26" s="18">
        <v>0</v>
      </c>
      <c r="S26" s="18">
        <v>1</v>
      </c>
      <c r="T26" s="18">
        <v>1</v>
      </c>
      <c r="U26" s="67"/>
      <c r="V26" s="17"/>
      <c r="W26" s="17"/>
      <c r="X26" s="18">
        <v>1</v>
      </c>
      <c r="Y26" s="18">
        <v>1</v>
      </c>
      <c r="Z26" s="18">
        <v>4</v>
      </c>
      <c r="AA26" s="18">
        <v>2</v>
      </c>
      <c r="AB26" s="20"/>
      <c r="AC26" s="17"/>
      <c r="AD26" s="18">
        <v>2</v>
      </c>
      <c r="AE26" s="18">
        <v>1</v>
      </c>
      <c r="AF26" s="18">
        <v>2</v>
      </c>
    </row>
    <row r="27" spans="1:32" x14ac:dyDescent="0.25">
      <c r="A27" s="24"/>
      <c r="B27" s="25" t="s">
        <v>19</v>
      </c>
      <c r="C27" s="21">
        <f>C26/C21*100</f>
        <v>1.0101010101010102</v>
      </c>
      <c r="D27" s="21">
        <f>D26/D21*100</f>
        <v>0.8771929824561403</v>
      </c>
      <c r="E27" s="21">
        <f>E26/E21*100</f>
        <v>0</v>
      </c>
      <c r="F27" s="21">
        <f>F26/F21*100</f>
        <v>0.82191780821917804</v>
      </c>
      <c r="G27" s="20"/>
      <c r="H27" s="17"/>
      <c r="I27" s="21">
        <f t="shared" ref="I27:T27" si="14">I26/I21*100</f>
        <v>0.99601593625498008</v>
      </c>
      <c r="J27" s="21">
        <f t="shared" si="14"/>
        <v>0.53763440860215062</v>
      </c>
      <c r="K27" s="21">
        <f t="shared" si="14"/>
        <v>1.4409221902017291</v>
      </c>
      <c r="L27" s="21">
        <f t="shared" si="14"/>
        <v>0.56497175141242939</v>
      </c>
      <c r="M27" s="21">
        <f t="shared" si="14"/>
        <v>0.51150895140664965</v>
      </c>
      <c r="N27" s="67"/>
      <c r="O27" s="17"/>
      <c r="P27" s="21">
        <f t="shared" si="14"/>
        <v>1.0917030567685588</v>
      </c>
      <c r="Q27" s="21">
        <f t="shared" si="14"/>
        <v>0</v>
      </c>
      <c r="R27" s="21">
        <f t="shared" si="14"/>
        <v>0</v>
      </c>
      <c r="S27" s="21">
        <f t="shared" si="14"/>
        <v>0.49504950495049505</v>
      </c>
      <c r="T27" s="21">
        <f t="shared" si="14"/>
        <v>0.31746031746031744</v>
      </c>
      <c r="U27" s="67"/>
      <c r="V27" s="17"/>
      <c r="W27" s="17"/>
      <c r="X27" s="21">
        <f t="shared" ref="X27:AF27" si="15">X26/X21*100</f>
        <v>0.2808988764044944</v>
      </c>
      <c r="Y27" s="21">
        <f t="shared" si="15"/>
        <v>0.30959752321981426</v>
      </c>
      <c r="Z27" s="21">
        <f t="shared" si="15"/>
        <v>1.5748031496062991</v>
      </c>
      <c r="AA27" s="21">
        <f t="shared" si="15"/>
        <v>0.64102564102564097</v>
      </c>
      <c r="AB27" s="20"/>
      <c r="AC27" s="17"/>
      <c r="AD27" s="21">
        <f t="shared" si="15"/>
        <v>0.61538461538461542</v>
      </c>
      <c r="AE27" s="21">
        <f t="shared" si="15"/>
        <v>0.34482758620689657</v>
      </c>
      <c r="AF27" s="21">
        <f t="shared" si="15"/>
        <v>0.86956521739130432</v>
      </c>
    </row>
    <row r="28" spans="1:32" x14ac:dyDescent="0.25">
      <c r="A28" s="10" t="s">
        <v>22</v>
      </c>
      <c r="B28" s="11" t="s">
        <v>15</v>
      </c>
      <c r="C28" s="13">
        <v>791</v>
      </c>
      <c r="D28" s="13">
        <v>737</v>
      </c>
      <c r="E28" s="14">
        <v>668</v>
      </c>
      <c r="F28" s="13">
        <v>735</v>
      </c>
      <c r="G28" s="15"/>
      <c r="H28" s="12"/>
      <c r="I28" s="13">
        <v>933</v>
      </c>
      <c r="J28" s="13">
        <v>713</v>
      </c>
      <c r="K28" s="13">
        <v>709</v>
      </c>
      <c r="L28" s="13">
        <v>673</v>
      </c>
      <c r="M28" s="13">
        <v>710</v>
      </c>
      <c r="N28" s="66"/>
      <c r="O28" s="12"/>
      <c r="P28" s="13">
        <v>708</v>
      </c>
      <c r="Q28" s="13">
        <v>592</v>
      </c>
      <c r="R28" s="13">
        <v>568</v>
      </c>
      <c r="S28" s="13">
        <v>586</v>
      </c>
      <c r="T28" s="13">
        <v>556</v>
      </c>
      <c r="U28" s="66"/>
      <c r="V28" s="12"/>
      <c r="W28" s="12"/>
      <c r="X28" s="13">
        <v>632</v>
      </c>
      <c r="Y28" s="13">
        <v>528</v>
      </c>
      <c r="Z28" s="13">
        <v>613</v>
      </c>
      <c r="AA28" s="13">
        <v>512</v>
      </c>
      <c r="AB28" s="15"/>
      <c r="AC28" s="12"/>
      <c r="AD28" s="13">
        <v>491</v>
      </c>
      <c r="AE28" s="13">
        <v>577</v>
      </c>
      <c r="AF28" s="13">
        <v>425</v>
      </c>
    </row>
    <row r="29" spans="1:32" x14ac:dyDescent="0.25">
      <c r="A29" s="16"/>
      <c r="B29" s="2" t="s">
        <v>16</v>
      </c>
      <c r="C29" s="18">
        <v>55</v>
      </c>
      <c r="D29" s="18">
        <v>71</v>
      </c>
      <c r="E29" s="19">
        <v>59</v>
      </c>
      <c r="F29" s="18">
        <v>32</v>
      </c>
      <c r="G29" s="20"/>
      <c r="H29" s="17"/>
      <c r="I29" s="18">
        <v>67</v>
      </c>
      <c r="J29" s="18">
        <v>42</v>
      </c>
      <c r="K29" s="18">
        <v>67</v>
      </c>
      <c r="L29" s="18">
        <v>44</v>
      </c>
      <c r="M29" s="18">
        <v>44</v>
      </c>
      <c r="N29" s="67"/>
      <c r="O29" s="17"/>
      <c r="P29" s="18">
        <v>57</v>
      </c>
      <c r="Q29" s="18">
        <v>27</v>
      </c>
      <c r="R29" s="18">
        <v>35</v>
      </c>
      <c r="S29" s="18">
        <v>29</v>
      </c>
      <c r="T29" s="18">
        <v>27</v>
      </c>
      <c r="U29" s="67"/>
      <c r="V29" s="17"/>
      <c r="W29" s="17"/>
      <c r="X29" s="18">
        <v>32</v>
      </c>
      <c r="Y29" s="18">
        <v>23</v>
      </c>
      <c r="Z29" s="18">
        <v>39</v>
      </c>
      <c r="AA29" s="18">
        <v>10</v>
      </c>
      <c r="AB29" s="20"/>
      <c r="AC29" s="17"/>
      <c r="AD29" s="18">
        <v>31</v>
      </c>
      <c r="AE29" s="18">
        <v>19</v>
      </c>
      <c r="AF29" s="18">
        <v>21</v>
      </c>
    </row>
    <row r="30" spans="1:32" x14ac:dyDescent="0.25">
      <c r="A30" s="16"/>
      <c r="B30" s="2" t="s">
        <v>17</v>
      </c>
      <c r="C30" s="21">
        <f t="shared" ref="C30:T30" si="16">C29/C28*100</f>
        <v>6.9532237673830597</v>
      </c>
      <c r="D30" s="21">
        <f t="shared" si="16"/>
        <v>9.633649932157395</v>
      </c>
      <c r="E30" s="21">
        <f t="shared" si="16"/>
        <v>8.8323353293413174</v>
      </c>
      <c r="F30" s="21">
        <f t="shared" si="16"/>
        <v>4.353741496598639</v>
      </c>
      <c r="G30" s="23"/>
      <c r="H30" s="17"/>
      <c r="I30" s="21">
        <f t="shared" si="16"/>
        <v>7.1811361200428721</v>
      </c>
      <c r="J30" s="21">
        <f t="shared" si="16"/>
        <v>5.8906030855539973</v>
      </c>
      <c r="K30" s="21">
        <f t="shared" si="16"/>
        <v>9.4499294781382233</v>
      </c>
      <c r="L30" s="21">
        <f t="shared" si="16"/>
        <v>6.5378900445765238</v>
      </c>
      <c r="M30" s="21">
        <f t="shared" si="16"/>
        <v>6.197183098591549</v>
      </c>
      <c r="N30" s="68"/>
      <c r="O30" s="17"/>
      <c r="P30" s="87">
        <f t="shared" si="16"/>
        <v>8.0508474576271176</v>
      </c>
      <c r="Q30" s="87">
        <f t="shared" si="16"/>
        <v>4.5608108108108105</v>
      </c>
      <c r="R30" s="87">
        <f t="shared" si="16"/>
        <v>6.1619718309859159</v>
      </c>
      <c r="S30" s="87">
        <f t="shared" si="16"/>
        <v>4.9488054607508536</v>
      </c>
      <c r="T30" s="87">
        <f t="shared" si="16"/>
        <v>4.8561151079136691</v>
      </c>
      <c r="U30" s="68"/>
      <c r="V30" s="17"/>
      <c r="W30" s="17"/>
      <c r="X30" s="87">
        <f t="shared" ref="X30:AF30" si="17">X29/X28*100</f>
        <v>5.0632911392405067</v>
      </c>
      <c r="Y30" s="87">
        <f t="shared" si="17"/>
        <v>4.3560606060606064</v>
      </c>
      <c r="Z30" s="87">
        <f t="shared" si="17"/>
        <v>6.3621533442088101</v>
      </c>
      <c r="AA30" s="87">
        <f t="shared" si="17"/>
        <v>1.953125</v>
      </c>
      <c r="AB30" s="23"/>
      <c r="AC30" s="17"/>
      <c r="AD30" s="21">
        <f t="shared" si="17"/>
        <v>6.313645621181263</v>
      </c>
      <c r="AE30" s="21">
        <f t="shared" si="17"/>
        <v>3.2928942807625647</v>
      </c>
      <c r="AF30" s="21">
        <f t="shared" si="17"/>
        <v>4.9411764705882346</v>
      </c>
    </row>
    <row r="31" spans="1:32" x14ac:dyDescent="0.25">
      <c r="A31" s="24"/>
      <c r="B31" s="25" t="s">
        <v>37</v>
      </c>
      <c r="C31" s="18">
        <v>33</v>
      </c>
      <c r="D31" s="18">
        <v>34</v>
      </c>
      <c r="E31" s="19">
        <v>42</v>
      </c>
      <c r="F31" s="18">
        <v>8</v>
      </c>
      <c r="G31" s="20"/>
      <c r="H31" s="17"/>
      <c r="I31" s="18">
        <v>27</v>
      </c>
      <c r="J31" s="18">
        <v>16</v>
      </c>
      <c r="K31" s="18">
        <v>36</v>
      </c>
      <c r="L31" s="18">
        <v>20</v>
      </c>
      <c r="M31" s="18">
        <v>17</v>
      </c>
      <c r="N31" s="67"/>
      <c r="O31" s="17"/>
      <c r="P31" s="18">
        <v>24</v>
      </c>
      <c r="Q31" s="18">
        <v>7</v>
      </c>
      <c r="R31" s="18">
        <v>10</v>
      </c>
      <c r="S31" s="18">
        <v>13</v>
      </c>
      <c r="T31" s="18">
        <v>8</v>
      </c>
      <c r="U31" s="67"/>
      <c r="V31" s="17"/>
      <c r="W31" s="17"/>
      <c r="X31" s="18">
        <v>12</v>
      </c>
      <c r="Y31" s="18">
        <v>9</v>
      </c>
      <c r="Z31" s="18">
        <v>12</v>
      </c>
      <c r="AA31" s="18">
        <v>2</v>
      </c>
      <c r="AB31" s="20"/>
      <c r="AC31" s="17"/>
      <c r="AD31" s="18">
        <v>7</v>
      </c>
      <c r="AE31" s="18">
        <v>6</v>
      </c>
      <c r="AF31" s="18">
        <v>5</v>
      </c>
    </row>
    <row r="32" spans="1:32" x14ac:dyDescent="0.25">
      <c r="A32" s="24"/>
      <c r="B32" s="25" t="s">
        <v>38</v>
      </c>
      <c r="C32" s="21">
        <f>C31/C28*100</f>
        <v>4.1719342604298353</v>
      </c>
      <c r="D32" s="21">
        <f>D31/D28*100</f>
        <v>4.6132971506105829</v>
      </c>
      <c r="E32" s="21">
        <f>E31/E28*100</f>
        <v>6.2874251497005984</v>
      </c>
      <c r="F32" s="21">
        <f>F31/F28*100</f>
        <v>1.0884353741496597</v>
      </c>
      <c r="G32" s="20"/>
      <c r="H32" s="17"/>
      <c r="I32" s="21">
        <f t="shared" ref="I32:P32" si="18">I31/I28*100</f>
        <v>2.8938906752411575</v>
      </c>
      <c r="J32" s="21">
        <f t="shared" si="18"/>
        <v>2.244039270687237</v>
      </c>
      <c r="K32" s="21">
        <f t="shared" si="18"/>
        <v>5.0775740479548661</v>
      </c>
      <c r="L32" s="21">
        <f t="shared" si="18"/>
        <v>2.9717682020802374</v>
      </c>
      <c r="M32" s="21">
        <f t="shared" si="18"/>
        <v>2.3943661971830985</v>
      </c>
      <c r="N32" s="67"/>
      <c r="O32" s="17"/>
      <c r="P32" s="21">
        <f t="shared" si="18"/>
        <v>3.3898305084745761</v>
      </c>
      <c r="Q32" s="21">
        <f t="shared" ref="Q32:T32" si="19">Q31/Q28*100</f>
        <v>1.1824324324324325</v>
      </c>
      <c r="R32" s="21">
        <f t="shared" si="19"/>
        <v>1.7605633802816902</v>
      </c>
      <c r="S32" s="21">
        <f t="shared" si="19"/>
        <v>2.218430034129693</v>
      </c>
      <c r="T32" s="21">
        <f t="shared" si="19"/>
        <v>1.4388489208633095</v>
      </c>
      <c r="U32" s="67"/>
      <c r="V32" s="17"/>
      <c r="W32" s="17"/>
      <c r="X32" s="21">
        <f t="shared" ref="X32:AA32" si="20">X31/X28*100</f>
        <v>1.89873417721519</v>
      </c>
      <c r="Y32" s="21">
        <f t="shared" si="20"/>
        <v>1.7045454545454544</v>
      </c>
      <c r="Z32" s="21">
        <f t="shared" si="20"/>
        <v>1.957585644371941</v>
      </c>
      <c r="AA32" s="21">
        <f t="shared" si="20"/>
        <v>0.390625</v>
      </c>
      <c r="AB32" s="20"/>
      <c r="AC32" s="17"/>
      <c r="AD32" s="21">
        <f t="shared" ref="AD32:AF32" si="21">AD31/AD28*100</f>
        <v>1.4256619144602851</v>
      </c>
      <c r="AE32" s="21">
        <f t="shared" si="21"/>
        <v>1.0398613518197575</v>
      </c>
      <c r="AF32" s="21">
        <f t="shared" si="21"/>
        <v>1.1764705882352942</v>
      </c>
    </row>
    <row r="33" spans="1:32" x14ac:dyDescent="0.25">
      <c r="A33" s="24"/>
      <c r="B33" s="25" t="s">
        <v>18</v>
      </c>
      <c r="C33" s="18">
        <v>8</v>
      </c>
      <c r="D33" s="18">
        <v>9</v>
      </c>
      <c r="E33" s="19">
        <v>14</v>
      </c>
      <c r="F33" s="18">
        <v>6</v>
      </c>
      <c r="G33" s="20"/>
      <c r="H33" s="17"/>
      <c r="I33" s="18">
        <v>9</v>
      </c>
      <c r="J33" s="18">
        <v>11</v>
      </c>
      <c r="K33" s="18">
        <v>4</v>
      </c>
      <c r="L33" s="18">
        <v>13</v>
      </c>
      <c r="M33" s="18">
        <v>2</v>
      </c>
      <c r="N33" s="67"/>
      <c r="O33" s="17"/>
      <c r="P33" s="18">
        <v>9</v>
      </c>
      <c r="Q33" s="18">
        <v>3</v>
      </c>
      <c r="R33" s="18">
        <v>4</v>
      </c>
      <c r="S33" s="18">
        <v>5</v>
      </c>
      <c r="T33" s="18">
        <v>8</v>
      </c>
      <c r="U33" s="67"/>
      <c r="V33" s="17"/>
      <c r="W33" s="17"/>
      <c r="X33" s="18">
        <v>5</v>
      </c>
      <c r="Y33" s="18">
        <v>2</v>
      </c>
      <c r="Z33" s="18">
        <v>6</v>
      </c>
      <c r="AA33" s="18">
        <v>5</v>
      </c>
      <c r="AB33" s="20"/>
      <c r="AC33" s="17"/>
      <c r="AD33" s="18">
        <v>4</v>
      </c>
      <c r="AE33" s="18">
        <v>3</v>
      </c>
      <c r="AF33" s="18">
        <v>3</v>
      </c>
    </row>
    <row r="34" spans="1:32" x14ac:dyDescent="0.25">
      <c r="A34" s="24"/>
      <c r="B34" s="25" t="s">
        <v>19</v>
      </c>
      <c r="C34" s="21">
        <f t="shared" ref="C34:P34" si="22">C33/C28*100</f>
        <v>1.0113780025284451</v>
      </c>
      <c r="D34" s="21">
        <f t="shared" si="22"/>
        <v>1.2211668928086838</v>
      </c>
      <c r="E34" s="21">
        <f t="shared" si="22"/>
        <v>2.0958083832335328</v>
      </c>
      <c r="F34" s="21">
        <f t="shared" si="22"/>
        <v>0.81632653061224492</v>
      </c>
      <c r="G34" s="20"/>
      <c r="H34" s="17"/>
      <c r="I34" s="21">
        <f t="shared" si="22"/>
        <v>0.96463022508038598</v>
      </c>
      <c r="J34" s="21">
        <f t="shared" si="22"/>
        <v>1.5427769985974753</v>
      </c>
      <c r="K34" s="21">
        <f t="shared" si="22"/>
        <v>0.56417489421720735</v>
      </c>
      <c r="L34" s="21">
        <f t="shared" si="22"/>
        <v>1.9316493313521546</v>
      </c>
      <c r="M34" s="21">
        <f t="shared" si="22"/>
        <v>0.28169014084507044</v>
      </c>
      <c r="N34" s="68"/>
      <c r="O34" s="17"/>
      <c r="P34" s="21">
        <f t="shared" si="22"/>
        <v>1.2711864406779663</v>
      </c>
      <c r="Q34" s="21">
        <f t="shared" ref="Q34:T34" si="23">Q33/Q28*100</f>
        <v>0.5067567567567568</v>
      </c>
      <c r="R34" s="21">
        <f t="shared" si="23"/>
        <v>0.70422535211267612</v>
      </c>
      <c r="S34" s="21">
        <f t="shared" si="23"/>
        <v>0.85324232081911267</v>
      </c>
      <c r="T34" s="21">
        <f t="shared" si="23"/>
        <v>1.4388489208633095</v>
      </c>
      <c r="U34" s="68"/>
      <c r="V34" s="17"/>
      <c r="W34" s="17"/>
      <c r="X34" s="21">
        <f t="shared" ref="X34:AA34" si="24">X33/X28*100</f>
        <v>0.79113924050632911</v>
      </c>
      <c r="Y34" s="21">
        <f t="shared" si="24"/>
        <v>0.37878787878787878</v>
      </c>
      <c r="Z34" s="21">
        <f t="shared" si="24"/>
        <v>0.97879282218597052</v>
      </c>
      <c r="AA34" s="21">
        <f t="shared" si="24"/>
        <v>0.9765625</v>
      </c>
      <c r="AB34" s="20"/>
      <c r="AC34" s="17"/>
      <c r="AD34" s="21">
        <f t="shared" ref="AD34:AF34" si="25">AD33/AD28*100</f>
        <v>0.81466395112016288</v>
      </c>
      <c r="AE34" s="21">
        <f t="shared" si="25"/>
        <v>0.51993067590987874</v>
      </c>
      <c r="AF34" s="21">
        <f t="shared" si="25"/>
        <v>0.70588235294117652</v>
      </c>
    </row>
    <row r="35" spans="1:32" x14ac:dyDescent="0.25">
      <c r="A35" s="10" t="s">
        <v>23</v>
      </c>
      <c r="B35" s="11" t="s">
        <v>15</v>
      </c>
      <c r="C35" s="13">
        <v>561</v>
      </c>
      <c r="D35" s="13">
        <v>539</v>
      </c>
      <c r="E35" s="14">
        <v>598</v>
      </c>
      <c r="F35" s="13">
        <v>600</v>
      </c>
      <c r="G35" s="15"/>
      <c r="H35" s="12"/>
      <c r="I35" s="13">
        <v>823</v>
      </c>
      <c r="J35" s="13">
        <v>652</v>
      </c>
      <c r="K35" s="13">
        <v>494</v>
      </c>
      <c r="L35" s="13">
        <v>539</v>
      </c>
      <c r="M35" s="13">
        <v>546</v>
      </c>
      <c r="N35" s="66"/>
      <c r="O35" s="12"/>
      <c r="P35" s="13">
        <v>623</v>
      </c>
      <c r="Q35" s="13">
        <v>399</v>
      </c>
      <c r="R35" s="13">
        <v>389</v>
      </c>
      <c r="S35" s="13">
        <v>464</v>
      </c>
      <c r="T35" s="13">
        <v>428</v>
      </c>
      <c r="U35" s="66"/>
      <c r="V35" s="12"/>
      <c r="W35" s="12"/>
      <c r="X35" s="13">
        <v>445</v>
      </c>
      <c r="Y35" s="13">
        <v>516</v>
      </c>
      <c r="Z35" s="13">
        <v>458</v>
      </c>
      <c r="AA35" s="13">
        <v>435</v>
      </c>
      <c r="AB35" s="15"/>
      <c r="AC35" s="12"/>
      <c r="AD35" s="13">
        <v>447</v>
      </c>
      <c r="AE35" s="13">
        <v>453</v>
      </c>
      <c r="AF35" s="13">
        <v>299</v>
      </c>
    </row>
    <row r="36" spans="1:32" x14ac:dyDescent="0.25">
      <c r="A36" s="16"/>
      <c r="B36" s="2" t="s">
        <v>16</v>
      </c>
      <c r="C36" s="18">
        <v>17</v>
      </c>
      <c r="D36" s="18">
        <v>17</v>
      </c>
      <c r="E36" s="19">
        <v>13</v>
      </c>
      <c r="F36" s="18">
        <v>17</v>
      </c>
      <c r="G36" s="20"/>
      <c r="H36" s="17"/>
      <c r="I36" s="18">
        <v>22</v>
      </c>
      <c r="J36" s="18">
        <v>24</v>
      </c>
      <c r="K36" s="18">
        <v>22</v>
      </c>
      <c r="L36" s="18">
        <v>23</v>
      </c>
      <c r="M36" s="18">
        <v>29</v>
      </c>
      <c r="N36" s="67"/>
      <c r="O36" s="17"/>
      <c r="P36" s="18">
        <v>21</v>
      </c>
      <c r="Q36" s="18">
        <v>9</v>
      </c>
      <c r="R36" s="18">
        <v>16</v>
      </c>
      <c r="S36" s="18">
        <v>14</v>
      </c>
      <c r="T36" s="18">
        <v>17</v>
      </c>
      <c r="U36" s="67"/>
      <c r="V36" s="17"/>
      <c r="W36" s="17"/>
      <c r="X36" s="18">
        <v>12</v>
      </c>
      <c r="Y36" s="18">
        <v>15</v>
      </c>
      <c r="Z36" s="18">
        <v>12</v>
      </c>
      <c r="AA36" s="18">
        <v>13</v>
      </c>
      <c r="AB36" s="20"/>
      <c r="AC36" s="17"/>
      <c r="AD36" s="18">
        <v>15</v>
      </c>
      <c r="AE36" s="18">
        <v>6</v>
      </c>
      <c r="AF36" s="18">
        <v>6</v>
      </c>
    </row>
    <row r="37" spans="1:32" x14ac:dyDescent="0.25">
      <c r="A37" s="16"/>
      <c r="B37" s="2" t="s">
        <v>17</v>
      </c>
      <c r="C37" s="21">
        <f t="shared" ref="C37:K37" si="26">C36/C35*100</f>
        <v>3.0303030303030303</v>
      </c>
      <c r="D37" s="21">
        <f t="shared" si="26"/>
        <v>3.1539888682745829</v>
      </c>
      <c r="E37" s="21">
        <f t="shared" si="26"/>
        <v>2.1739130434782608</v>
      </c>
      <c r="F37" s="21">
        <f t="shared" si="26"/>
        <v>2.833333333333333</v>
      </c>
      <c r="G37" s="23"/>
      <c r="H37" s="17"/>
      <c r="I37" s="21">
        <f t="shared" si="26"/>
        <v>2.6731470230862699</v>
      </c>
      <c r="J37" s="21">
        <f t="shared" si="26"/>
        <v>3.6809815950920246</v>
      </c>
      <c r="K37" s="21">
        <f t="shared" si="26"/>
        <v>4.4534412955465585</v>
      </c>
      <c r="L37" s="21">
        <f>L36/L35*100</f>
        <v>4.2671614100185531</v>
      </c>
      <c r="M37" s="21">
        <f>M36/M35*100</f>
        <v>5.3113553113553111</v>
      </c>
      <c r="N37" s="68"/>
      <c r="O37" s="17"/>
      <c r="P37" s="87">
        <f t="shared" ref="P37:T37" si="27">P36/P35*100</f>
        <v>3.3707865168539324</v>
      </c>
      <c r="Q37" s="87">
        <f t="shared" si="27"/>
        <v>2.2556390977443606</v>
      </c>
      <c r="R37" s="87">
        <f t="shared" si="27"/>
        <v>4.1131105398457581</v>
      </c>
      <c r="S37" s="87">
        <f t="shared" si="27"/>
        <v>3.0172413793103448</v>
      </c>
      <c r="T37" s="87">
        <f t="shared" si="27"/>
        <v>3.9719626168224296</v>
      </c>
      <c r="U37" s="68"/>
      <c r="V37" s="17"/>
      <c r="W37" s="17"/>
      <c r="X37" s="87">
        <f t="shared" ref="X37:AF37" si="28">X36/X35*100</f>
        <v>2.696629213483146</v>
      </c>
      <c r="Y37" s="87">
        <f t="shared" si="28"/>
        <v>2.9069767441860463</v>
      </c>
      <c r="Z37" s="87">
        <f t="shared" si="28"/>
        <v>2.6200873362445414</v>
      </c>
      <c r="AA37" s="87">
        <f t="shared" si="28"/>
        <v>2.9885057471264367</v>
      </c>
      <c r="AB37" s="23"/>
      <c r="AC37" s="17"/>
      <c r="AD37" s="21">
        <f t="shared" si="28"/>
        <v>3.3557046979865772</v>
      </c>
      <c r="AE37" s="21">
        <f t="shared" si="28"/>
        <v>1.3245033112582782</v>
      </c>
      <c r="AF37" s="21">
        <f t="shared" si="28"/>
        <v>2.0066889632107023</v>
      </c>
    </row>
    <row r="38" spans="1:32" x14ac:dyDescent="0.25">
      <c r="A38" s="24"/>
      <c r="B38" s="25" t="s">
        <v>37</v>
      </c>
      <c r="C38" s="18">
        <v>2</v>
      </c>
      <c r="D38" s="18">
        <v>1</v>
      </c>
      <c r="E38" s="18">
        <v>0</v>
      </c>
      <c r="F38" s="18">
        <v>1</v>
      </c>
      <c r="G38" s="20"/>
      <c r="H38" s="17"/>
      <c r="I38" s="18">
        <v>9</v>
      </c>
      <c r="J38" s="18">
        <v>4</v>
      </c>
      <c r="K38" s="18">
        <v>8</v>
      </c>
      <c r="L38" s="18">
        <v>1</v>
      </c>
      <c r="M38" s="18">
        <v>8</v>
      </c>
      <c r="N38" s="67"/>
      <c r="O38" s="17"/>
      <c r="P38" s="18">
        <v>5</v>
      </c>
      <c r="Q38" s="18">
        <v>1</v>
      </c>
      <c r="R38" s="18">
        <v>5</v>
      </c>
      <c r="S38" s="18">
        <v>1</v>
      </c>
      <c r="T38" s="18">
        <v>7</v>
      </c>
      <c r="U38" s="67"/>
      <c r="V38" s="17"/>
      <c r="W38" s="17"/>
      <c r="X38" s="18">
        <v>1</v>
      </c>
      <c r="Y38" s="18">
        <v>7</v>
      </c>
      <c r="Z38" s="18">
        <v>0</v>
      </c>
      <c r="AA38" s="18">
        <v>3</v>
      </c>
      <c r="AB38" s="20"/>
      <c r="AC38" s="17"/>
      <c r="AD38" s="18">
        <v>5</v>
      </c>
      <c r="AE38" s="18">
        <v>0</v>
      </c>
      <c r="AF38" s="18">
        <v>1</v>
      </c>
    </row>
    <row r="39" spans="1:32" x14ac:dyDescent="0.25">
      <c r="A39" s="24"/>
      <c r="B39" s="25" t="s">
        <v>38</v>
      </c>
      <c r="C39" s="21">
        <f>C38/C35*100</f>
        <v>0.35650623885918004</v>
      </c>
      <c r="D39" s="21">
        <f>D38/D35*100</f>
        <v>0.1855287569573284</v>
      </c>
      <c r="E39" s="21">
        <f t="shared" ref="E39:M39" si="29">E38/E35*100</f>
        <v>0</v>
      </c>
      <c r="F39" s="21">
        <f t="shared" si="29"/>
        <v>0.16666666666666669</v>
      </c>
      <c r="G39" s="20"/>
      <c r="H39" s="17"/>
      <c r="I39" s="87">
        <f t="shared" si="29"/>
        <v>1.0935601458080195</v>
      </c>
      <c r="J39" s="87">
        <f t="shared" si="29"/>
        <v>0.61349693251533743</v>
      </c>
      <c r="K39" s="87">
        <f t="shared" si="29"/>
        <v>1.6194331983805668</v>
      </c>
      <c r="L39" s="87">
        <f t="shared" si="29"/>
        <v>0.1855287569573284</v>
      </c>
      <c r="M39" s="87">
        <f t="shared" si="29"/>
        <v>1.4652014652014651</v>
      </c>
      <c r="N39" s="67"/>
      <c r="O39" s="17"/>
      <c r="P39" s="21">
        <f t="shared" ref="P39:R39" si="30">P38/P35*100</f>
        <v>0.80256821829855529</v>
      </c>
      <c r="Q39" s="21">
        <f t="shared" si="30"/>
        <v>0.25062656641604009</v>
      </c>
      <c r="R39" s="21">
        <f t="shared" si="30"/>
        <v>1.2853470437017995</v>
      </c>
      <c r="S39" s="21">
        <f t="shared" ref="S39:T39" si="31">S38/S35*100</f>
        <v>0.21551724137931033</v>
      </c>
      <c r="T39" s="21">
        <f t="shared" si="31"/>
        <v>1.6355140186915886</v>
      </c>
      <c r="U39" s="67"/>
      <c r="V39" s="17"/>
      <c r="W39" s="17"/>
      <c r="X39" s="21">
        <f t="shared" ref="X39:AA39" si="32">X38/X35*100</f>
        <v>0.22471910112359553</v>
      </c>
      <c r="Y39" s="21">
        <f t="shared" si="32"/>
        <v>1.3565891472868217</v>
      </c>
      <c r="Z39" s="21">
        <f t="shared" si="32"/>
        <v>0</v>
      </c>
      <c r="AA39" s="21">
        <f t="shared" si="32"/>
        <v>0.68965517241379315</v>
      </c>
      <c r="AB39" s="20"/>
      <c r="AC39" s="17"/>
      <c r="AD39" s="21">
        <f t="shared" ref="AD39:AF39" si="33">AD38/AD35*100</f>
        <v>1.1185682326621924</v>
      </c>
      <c r="AE39" s="21">
        <f t="shared" si="33"/>
        <v>0</v>
      </c>
      <c r="AF39" s="21">
        <f t="shared" si="33"/>
        <v>0.33444816053511706</v>
      </c>
    </row>
    <row r="40" spans="1:32" x14ac:dyDescent="0.25">
      <c r="A40" s="24"/>
      <c r="B40" s="25" t="s">
        <v>18</v>
      </c>
      <c r="C40" s="18">
        <v>16</v>
      </c>
      <c r="D40" s="18">
        <v>10</v>
      </c>
      <c r="E40" s="19">
        <v>10</v>
      </c>
      <c r="F40" s="18">
        <v>10</v>
      </c>
      <c r="G40" s="20"/>
      <c r="H40" s="17"/>
      <c r="I40" s="18">
        <v>23</v>
      </c>
      <c r="J40" s="18">
        <v>10</v>
      </c>
      <c r="K40" s="18">
        <v>7</v>
      </c>
      <c r="L40" s="18">
        <v>7</v>
      </c>
      <c r="M40" s="18">
        <v>13</v>
      </c>
      <c r="N40" s="67"/>
      <c r="O40" s="17"/>
      <c r="P40" s="18">
        <v>6</v>
      </c>
      <c r="Q40" s="18">
        <v>5</v>
      </c>
      <c r="R40" s="18">
        <v>3</v>
      </c>
      <c r="S40" s="18">
        <v>4</v>
      </c>
      <c r="T40" s="18">
        <v>8</v>
      </c>
      <c r="U40" s="67"/>
      <c r="V40" s="17"/>
      <c r="W40" s="17"/>
      <c r="X40" s="18">
        <v>7</v>
      </c>
      <c r="Y40" s="18">
        <v>11</v>
      </c>
      <c r="Z40" s="18">
        <v>6</v>
      </c>
      <c r="AA40" s="18">
        <v>4</v>
      </c>
      <c r="AB40" s="20"/>
      <c r="AC40" s="17"/>
      <c r="AD40" s="18">
        <v>11</v>
      </c>
      <c r="AE40" s="18">
        <v>11</v>
      </c>
      <c r="AF40" s="18">
        <v>7</v>
      </c>
    </row>
    <row r="41" spans="1:32" x14ac:dyDescent="0.25">
      <c r="A41" s="24"/>
      <c r="B41" s="25" t="s">
        <v>19</v>
      </c>
      <c r="C41" s="21">
        <f t="shared" ref="C41:M41" si="34">C40/C35*100</f>
        <v>2.8520499108734403</v>
      </c>
      <c r="D41" s="21">
        <f t="shared" si="34"/>
        <v>1.855287569573284</v>
      </c>
      <c r="E41" s="21">
        <f t="shared" si="34"/>
        <v>1.6722408026755853</v>
      </c>
      <c r="F41" s="21">
        <f t="shared" si="34"/>
        <v>1.6666666666666667</v>
      </c>
      <c r="G41" s="20"/>
      <c r="H41" s="17"/>
      <c r="I41" s="21">
        <f t="shared" si="34"/>
        <v>2.7946537059538272</v>
      </c>
      <c r="J41" s="21">
        <f t="shared" si="34"/>
        <v>1.5337423312883436</v>
      </c>
      <c r="K41" s="21">
        <f t="shared" si="34"/>
        <v>1.417004048582996</v>
      </c>
      <c r="L41" s="21">
        <f t="shared" si="34"/>
        <v>1.2987012987012987</v>
      </c>
      <c r="M41" s="21">
        <f t="shared" si="34"/>
        <v>2.3809523809523809</v>
      </c>
      <c r="N41" s="67"/>
      <c r="O41" s="17"/>
      <c r="P41" s="21">
        <f t="shared" ref="P41:R41" si="35">P40/P35*100</f>
        <v>0.96308186195826639</v>
      </c>
      <c r="Q41" s="21">
        <f t="shared" si="35"/>
        <v>1.2531328320802004</v>
      </c>
      <c r="R41" s="21">
        <f t="shared" si="35"/>
        <v>0.77120822622107965</v>
      </c>
      <c r="S41" s="21">
        <f t="shared" ref="S41:T41" si="36">S40/S35*100</f>
        <v>0.86206896551724133</v>
      </c>
      <c r="T41" s="21">
        <f t="shared" si="36"/>
        <v>1.8691588785046727</v>
      </c>
      <c r="U41" s="67"/>
      <c r="V41" s="17"/>
      <c r="W41" s="17"/>
      <c r="X41" s="21">
        <f t="shared" ref="X41:AA41" si="37">X40/X35*100</f>
        <v>1.5730337078651686</v>
      </c>
      <c r="Y41" s="21">
        <f t="shared" si="37"/>
        <v>2.1317829457364339</v>
      </c>
      <c r="Z41" s="21">
        <f t="shared" si="37"/>
        <v>1.3100436681222707</v>
      </c>
      <c r="AA41" s="21">
        <f t="shared" si="37"/>
        <v>0.91954022988505746</v>
      </c>
      <c r="AB41" s="20"/>
      <c r="AC41" s="17"/>
      <c r="AD41" s="21">
        <f t="shared" ref="AD41:AF41" si="38">AD40/AD35*100</f>
        <v>2.4608501118568231</v>
      </c>
      <c r="AE41" s="21">
        <f t="shared" si="38"/>
        <v>2.4282560706401766</v>
      </c>
      <c r="AF41" s="21">
        <f t="shared" si="38"/>
        <v>2.3411371237458192</v>
      </c>
    </row>
    <row r="42" spans="1:32" x14ac:dyDescent="0.25">
      <c r="A42" s="10" t="s">
        <v>24</v>
      </c>
      <c r="B42" s="11" t="s">
        <v>15</v>
      </c>
      <c r="C42" s="13">
        <v>324</v>
      </c>
      <c r="D42" s="13">
        <v>302</v>
      </c>
      <c r="E42" s="14">
        <v>274</v>
      </c>
      <c r="F42" s="13">
        <v>314</v>
      </c>
      <c r="G42" s="15"/>
      <c r="H42" s="12"/>
      <c r="I42" s="13">
        <v>414</v>
      </c>
      <c r="J42" s="13">
        <v>312</v>
      </c>
      <c r="K42" s="13">
        <v>319</v>
      </c>
      <c r="L42" s="13">
        <v>279</v>
      </c>
      <c r="M42" s="13">
        <v>292</v>
      </c>
      <c r="N42" s="66"/>
      <c r="O42" s="12"/>
      <c r="P42" s="13">
        <v>337</v>
      </c>
      <c r="Q42" s="13">
        <v>230</v>
      </c>
      <c r="R42" s="13">
        <v>250</v>
      </c>
      <c r="S42" s="13">
        <v>237</v>
      </c>
      <c r="T42" s="13">
        <v>272</v>
      </c>
      <c r="U42" s="66"/>
      <c r="V42" s="12"/>
      <c r="W42" s="12"/>
      <c r="X42" s="13">
        <v>230</v>
      </c>
      <c r="Y42" s="13">
        <v>208</v>
      </c>
      <c r="Z42" s="13">
        <v>260</v>
      </c>
      <c r="AA42" s="13">
        <v>194</v>
      </c>
      <c r="AB42" s="15"/>
      <c r="AC42" s="12"/>
      <c r="AD42" s="13">
        <v>236</v>
      </c>
      <c r="AE42" s="13">
        <v>212</v>
      </c>
      <c r="AF42" s="13">
        <v>161</v>
      </c>
    </row>
    <row r="43" spans="1:32" x14ac:dyDescent="0.25">
      <c r="A43" s="16"/>
      <c r="B43" s="2" t="s">
        <v>16</v>
      </c>
      <c r="C43" s="18">
        <v>18</v>
      </c>
      <c r="D43" s="18">
        <v>11</v>
      </c>
      <c r="E43" s="19">
        <v>6</v>
      </c>
      <c r="F43" s="18">
        <v>10</v>
      </c>
      <c r="G43" s="20"/>
      <c r="H43" s="17"/>
      <c r="I43" s="18">
        <v>19</v>
      </c>
      <c r="J43" s="18">
        <v>12</v>
      </c>
      <c r="K43" s="18">
        <v>20</v>
      </c>
      <c r="L43" s="18">
        <v>14</v>
      </c>
      <c r="M43" s="18">
        <v>12</v>
      </c>
      <c r="N43" s="67"/>
      <c r="O43" s="17"/>
      <c r="P43" s="18">
        <v>15</v>
      </c>
      <c r="Q43" s="18">
        <v>8</v>
      </c>
      <c r="R43" s="18">
        <v>14</v>
      </c>
      <c r="S43" s="18">
        <v>11</v>
      </c>
      <c r="T43" s="18">
        <v>9</v>
      </c>
      <c r="U43" s="67"/>
      <c r="V43" s="17"/>
      <c r="W43" s="17"/>
      <c r="X43" s="18">
        <v>11</v>
      </c>
      <c r="Y43" s="18">
        <v>11</v>
      </c>
      <c r="Z43" s="18">
        <v>9</v>
      </c>
      <c r="AA43" s="18">
        <v>11</v>
      </c>
      <c r="AB43" s="20"/>
      <c r="AC43" s="17"/>
      <c r="AD43" s="18">
        <v>10</v>
      </c>
      <c r="AE43" s="18">
        <v>4</v>
      </c>
      <c r="AF43" s="18">
        <v>4</v>
      </c>
    </row>
    <row r="44" spans="1:32" x14ac:dyDescent="0.25">
      <c r="A44" s="16"/>
      <c r="B44" s="2" t="s">
        <v>17</v>
      </c>
      <c r="C44" s="21">
        <f t="shared" ref="C44:T44" si="39">C43/C42*100</f>
        <v>5.5555555555555554</v>
      </c>
      <c r="D44" s="21">
        <f t="shared" si="39"/>
        <v>3.6423841059602649</v>
      </c>
      <c r="E44" s="21">
        <f t="shared" si="39"/>
        <v>2.1897810218978102</v>
      </c>
      <c r="F44" s="21">
        <f t="shared" si="39"/>
        <v>3.1847133757961785</v>
      </c>
      <c r="G44" s="23"/>
      <c r="H44" s="17"/>
      <c r="I44" s="21">
        <f t="shared" si="39"/>
        <v>4.5893719806763285</v>
      </c>
      <c r="J44" s="21">
        <f t="shared" si="39"/>
        <v>3.8461538461538463</v>
      </c>
      <c r="K44" s="21">
        <f t="shared" si="39"/>
        <v>6.2695924764890272</v>
      </c>
      <c r="L44" s="21">
        <f t="shared" si="39"/>
        <v>5.0179211469534053</v>
      </c>
      <c r="M44" s="21">
        <f t="shared" si="39"/>
        <v>4.10958904109589</v>
      </c>
      <c r="N44" s="68"/>
      <c r="O44" s="17"/>
      <c r="P44" s="87">
        <f t="shared" si="39"/>
        <v>4.4510385756676563</v>
      </c>
      <c r="Q44" s="87">
        <f t="shared" si="39"/>
        <v>3.4782608695652173</v>
      </c>
      <c r="R44" s="87">
        <f t="shared" si="39"/>
        <v>5.6000000000000005</v>
      </c>
      <c r="S44" s="87">
        <f t="shared" si="39"/>
        <v>4.6413502109704643</v>
      </c>
      <c r="T44" s="87">
        <f t="shared" si="39"/>
        <v>3.3088235294117649</v>
      </c>
      <c r="U44" s="68"/>
      <c r="V44" s="17"/>
      <c r="W44" s="17"/>
      <c r="X44" s="87">
        <f t="shared" ref="X44:AF44" si="40">X43/X42*100</f>
        <v>4.7826086956521738</v>
      </c>
      <c r="Y44" s="87">
        <f t="shared" si="40"/>
        <v>5.2884615384615383</v>
      </c>
      <c r="Z44" s="87">
        <f t="shared" si="40"/>
        <v>3.4615384615384617</v>
      </c>
      <c r="AA44" s="87">
        <f t="shared" si="40"/>
        <v>5.6701030927835054</v>
      </c>
      <c r="AB44" s="23"/>
      <c r="AC44" s="17"/>
      <c r="AD44" s="21">
        <f t="shared" si="40"/>
        <v>4.2372881355932197</v>
      </c>
      <c r="AE44" s="21">
        <f t="shared" si="40"/>
        <v>1.8867924528301887</v>
      </c>
      <c r="AF44" s="21">
        <f t="shared" si="40"/>
        <v>2.4844720496894408</v>
      </c>
    </row>
    <row r="45" spans="1:32" x14ac:dyDescent="0.25">
      <c r="A45" s="24"/>
      <c r="B45" s="25" t="s">
        <v>37</v>
      </c>
      <c r="C45" s="18">
        <v>4</v>
      </c>
      <c r="D45" s="18">
        <v>8</v>
      </c>
      <c r="E45" s="18">
        <v>1</v>
      </c>
      <c r="F45" s="18">
        <v>2</v>
      </c>
      <c r="G45" s="20"/>
      <c r="H45" s="17"/>
      <c r="I45" s="18">
        <v>8</v>
      </c>
      <c r="J45" s="18">
        <v>3</v>
      </c>
      <c r="K45" s="18">
        <v>8</v>
      </c>
      <c r="L45" s="18">
        <v>1</v>
      </c>
      <c r="M45" s="18">
        <v>1</v>
      </c>
      <c r="N45" s="67"/>
      <c r="O45" s="17"/>
      <c r="P45" s="18">
        <v>4</v>
      </c>
      <c r="Q45" s="18">
        <v>4</v>
      </c>
      <c r="R45" s="18">
        <v>5</v>
      </c>
      <c r="S45" s="18">
        <v>2</v>
      </c>
      <c r="T45" s="18">
        <v>1</v>
      </c>
      <c r="U45" s="67"/>
      <c r="V45" s="17"/>
      <c r="W45" s="17"/>
      <c r="X45" s="18">
        <v>1</v>
      </c>
      <c r="Y45" s="18">
        <v>0</v>
      </c>
      <c r="Z45" s="18">
        <v>3</v>
      </c>
      <c r="AA45" s="18">
        <v>2</v>
      </c>
      <c r="AB45" s="20"/>
      <c r="AC45" s="17"/>
      <c r="AD45" s="18">
        <v>1</v>
      </c>
      <c r="AE45" s="18">
        <v>0</v>
      </c>
      <c r="AF45" s="18">
        <v>0</v>
      </c>
    </row>
    <row r="46" spans="1:32" x14ac:dyDescent="0.25">
      <c r="A46" s="24"/>
      <c r="B46" s="25" t="s">
        <v>38</v>
      </c>
      <c r="C46" s="21">
        <f>C45/C42*100</f>
        <v>1.2345679012345678</v>
      </c>
      <c r="D46" s="21">
        <f>D45/D42*100</f>
        <v>2.6490066225165565</v>
      </c>
      <c r="E46" s="21">
        <f>E45/E42*100</f>
        <v>0.36496350364963503</v>
      </c>
      <c r="F46" s="21">
        <f>F45/F42*100</f>
        <v>0.63694267515923575</v>
      </c>
      <c r="G46" s="20"/>
      <c r="H46" s="17"/>
      <c r="I46" s="87">
        <f t="shared" ref="I46:M46" si="41">I45/I42*100</f>
        <v>1.932367149758454</v>
      </c>
      <c r="J46" s="87">
        <f t="shared" si="41"/>
        <v>0.96153846153846156</v>
      </c>
      <c r="K46" s="87">
        <f t="shared" si="41"/>
        <v>2.507836990595611</v>
      </c>
      <c r="L46" s="87">
        <f t="shared" si="41"/>
        <v>0.35842293906810035</v>
      </c>
      <c r="M46" s="87">
        <f t="shared" si="41"/>
        <v>0.34246575342465752</v>
      </c>
      <c r="N46" s="67"/>
      <c r="O46" s="17"/>
      <c r="P46" s="21">
        <f t="shared" ref="P46:R46" si="42">P45/P42*100</f>
        <v>1.1869436201780417</v>
      </c>
      <c r="Q46" s="21">
        <f t="shared" si="42"/>
        <v>1.7391304347826086</v>
      </c>
      <c r="R46" s="21">
        <f t="shared" si="42"/>
        <v>2</v>
      </c>
      <c r="S46" s="21">
        <f t="shared" ref="S46:T46" si="43">S45/S42*100</f>
        <v>0.8438818565400843</v>
      </c>
      <c r="T46" s="21">
        <f t="shared" si="43"/>
        <v>0.36764705882352938</v>
      </c>
      <c r="U46" s="67"/>
      <c r="V46" s="17"/>
      <c r="W46" s="17"/>
      <c r="X46" s="21">
        <f t="shared" ref="X46:AA46" si="44">X45/X42*100</f>
        <v>0.43478260869565216</v>
      </c>
      <c r="Y46" s="21">
        <f t="shared" si="44"/>
        <v>0</v>
      </c>
      <c r="Z46" s="21">
        <f t="shared" si="44"/>
        <v>1.153846153846154</v>
      </c>
      <c r="AA46" s="21">
        <f t="shared" si="44"/>
        <v>1.0309278350515463</v>
      </c>
      <c r="AB46" s="20"/>
      <c r="AC46" s="17"/>
      <c r="AD46" s="21">
        <f t="shared" ref="AD46" si="45">AD45/AD42*100</f>
        <v>0.42372881355932202</v>
      </c>
      <c r="AE46" s="21">
        <v>0</v>
      </c>
      <c r="AF46" s="21">
        <v>0</v>
      </c>
    </row>
    <row r="47" spans="1:32" x14ac:dyDescent="0.25">
      <c r="A47" s="25"/>
      <c r="B47" s="25" t="s">
        <v>18</v>
      </c>
      <c r="C47" s="18">
        <v>5</v>
      </c>
      <c r="D47" s="18">
        <v>1</v>
      </c>
      <c r="E47" s="18">
        <v>2</v>
      </c>
      <c r="F47" s="18">
        <v>3</v>
      </c>
      <c r="G47" s="20"/>
      <c r="H47" s="17"/>
      <c r="I47" s="18">
        <v>1</v>
      </c>
      <c r="J47" s="18">
        <v>4</v>
      </c>
      <c r="K47" s="18">
        <v>0</v>
      </c>
      <c r="L47" s="18">
        <v>2</v>
      </c>
      <c r="M47" s="18">
        <v>3</v>
      </c>
      <c r="N47" s="67"/>
      <c r="O47" s="17"/>
      <c r="P47" s="18">
        <v>2</v>
      </c>
      <c r="Q47" s="18">
        <v>1</v>
      </c>
      <c r="R47" s="18">
        <v>3</v>
      </c>
      <c r="S47" s="18">
        <v>3</v>
      </c>
      <c r="T47" s="18">
        <v>0</v>
      </c>
      <c r="U47" s="67"/>
      <c r="V47" s="17"/>
      <c r="W47" s="17"/>
      <c r="X47" s="18">
        <v>0</v>
      </c>
      <c r="Y47" s="18">
        <v>3</v>
      </c>
      <c r="Z47" s="18">
        <v>1</v>
      </c>
      <c r="AA47" s="18">
        <v>0</v>
      </c>
      <c r="AB47" s="20"/>
      <c r="AC47" s="17"/>
      <c r="AD47" s="18">
        <v>1</v>
      </c>
      <c r="AE47" s="18">
        <v>2</v>
      </c>
      <c r="AF47" s="18">
        <v>1</v>
      </c>
    </row>
    <row r="48" spans="1:32" ht="15.75" thickBot="1" x14ac:dyDescent="0.3">
      <c r="A48" s="24"/>
      <c r="B48" s="25" t="s">
        <v>19</v>
      </c>
      <c r="C48" s="21">
        <f>C47/C42*100</f>
        <v>1.5432098765432098</v>
      </c>
      <c r="D48" s="21">
        <f>D47/D42*100</f>
        <v>0.33112582781456956</v>
      </c>
      <c r="E48" s="21">
        <f>E47/E42*100</f>
        <v>0.72992700729927007</v>
      </c>
      <c r="F48" s="21">
        <f>F47/F42*100</f>
        <v>0.95541401273885351</v>
      </c>
      <c r="G48" s="20"/>
      <c r="H48" s="17"/>
      <c r="I48" s="21">
        <f t="shared" ref="I48:M48" si="46">I47/I42*100</f>
        <v>0.24154589371980675</v>
      </c>
      <c r="J48" s="21">
        <f t="shared" si="46"/>
        <v>1.2820512820512819</v>
      </c>
      <c r="K48" s="21">
        <f t="shared" si="46"/>
        <v>0</v>
      </c>
      <c r="L48" s="21">
        <f t="shared" si="46"/>
        <v>0.71684587813620071</v>
      </c>
      <c r="M48" s="21">
        <f t="shared" si="46"/>
        <v>1.0273972602739725</v>
      </c>
      <c r="N48" s="67"/>
      <c r="O48" s="17"/>
      <c r="P48" s="21">
        <f t="shared" ref="P48:R48" si="47">P47/P42*100</f>
        <v>0.59347181008902083</v>
      </c>
      <c r="Q48" s="21">
        <f t="shared" si="47"/>
        <v>0.43478260869565216</v>
      </c>
      <c r="R48" s="21">
        <f t="shared" si="47"/>
        <v>1.2</v>
      </c>
      <c r="S48" s="21">
        <f t="shared" ref="S48" si="48">S47/S42*100</f>
        <v>1.2658227848101267</v>
      </c>
      <c r="T48" s="21">
        <v>0</v>
      </c>
      <c r="U48" s="67"/>
      <c r="V48" s="17"/>
      <c r="W48" s="17"/>
      <c r="X48" s="21">
        <v>0</v>
      </c>
      <c r="Y48" s="21">
        <f t="shared" ref="Y48:AF48" si="49">Y47/Y42*100</f>
        <v>1.4423076923076923</v>
      </c>
      <c r="Z48" s="21">
        <f t="shared" si="49"/>
        <v>0.38461538461538464</v>
      </c>
      <c r="AA48" s="21">
        <f t="shared" si="49"/>
        <v>0</v>
      </c>
      <c r="AB48" s="20"/>
      <c r="AC48" s="17"/>
      <c r="AD48" s="21">
        <f t="shared" si="49"/>
        <v>0.42372881355932202</v>
      </c>
      <c r="AE48" s="21">
        <f t="shared" si="49"/>
        <v>0.94339622641509435</v>
      </c>
      <c r="AF48" s="21">
        <f t="shared" si="49"/>
        <v>0.6211180124223602</v>
      </c>
    </row>
    <row r="49" spans="1:32" x14ac:dyDescent="0.25">
      <c r="A49" s="26" t="s">
        <v>15</v>
      </c>
      <c r="B49" s="103" t="s">
        <v>15</v>
      </c>
      <c r="C49" s="29">
        <f t="shared" ref="C49:D50" si="50">C7+C14+C21+C28+C35+C42</f>
        <v>2613</v>
      </c>
      <c r="D49" s="29">
        <f t="shared" si="50"/>
        <v>2333</v>
      </c>
      <c r="E49" s="29">
        <f t="shared" ref="E49:F49" si="51">E7+E14+E21+E28+E35+E42</f>
        <v>2313</v>
      </c>
      <c r="F49" s="29">
        <f t="shared" si="51"/>
        <v>2522</v>
      </c>
      <c r="G49" s="31"/>
      <c r="H49" s="28"/>
      <c r="I49" s="29">
        <f t="shared" ref="I49:J49" si="52">I7+I14+I21+I28+I35+I42</f>
        <v>3289</v>
      </c>
      <c r="J49" s="29">
        <f t="shared" si="52"/>
        <v>2535</v>
      </c>
      <c r="K49" s="29">
        <f t="shared" ref="K49:L49" si="53">K7+K14+K21+K28+K35+K42</f>
        <v>2405</v>
      </c>
      <c r="L49" s="29">
        <f t="shared" si="53"/>
        <v>2310</v>
      </c>
      <c r="M49" s="29">
        <f t="shared" ref="M49" si="54">M7+M14+M21+M28+M35+M42</f>
        <v>2432</v>
      </c>
      <c r="N49" s="69"/>
      <c r="O49" s="28"/>
      <c r="P49" s="29">
        <f t="shared" ref="P49:Q49" si="55">P7+P14+P21+P28+P35+P42</f>
        <v>2663</v>
      </c>
      <c r="Q49" s="29">
        <f t="shared" si="55"/>
        <v>1983</v>
      </c>
      <c r="R49" s="29">
        <f t="shared" ref="R49:S49" si="56">R7+R14+R21+R28+R35+R42</f>
        <v>1946</v>
      </c>
      <c r="S49" s="29">
        <f t="shared" si="56"/>
        <v>1865</v>
      </c>
      <c r="T49" s="29">
        <f t="shared" ref="T49" si="57">T7+T14+T21+T28+T35+T42</f>
        <v>1994</v>
      </c>
      <c r="U49" s="69"/>
      <c r="V49" s="28"/>
      <c r="W49" s="28"/>
      <c r="X49" s="29">
        <f t="shared" ref="X49:Y50" si="58">X7+X14+X21+X28+X35+X42</f>
        <v>2140</v>
      </c>
      <c r="Y49" s="29">
        <f t="shared" si="58"/>
        <v>1903</v>
      </c>
      <c r="Z49" s="29">
        <f t="shared" ref="Z49:AA49" si="59">Z7+Z14+Z21+Z28+Z35+Z42</f>
        <v>1947</v>
      </c>
      <c r="AA49" s="29">
        <f t="shared" si="59"/>
        <v>1894</v>
      </c>
      <c r="AB49" s="31"/>
      <c r="AC49" s="28"/>
      <c r="AD49" s="29">
        <f t="shared" ref="AD49:AE49" si="60">AD7+AD14+AD21+AD28+AD35+AD42</f>
        <v>1997</v>
      </c>
      <c r="AE49" s="29">
        <f t="shared" si="60"/>
        <v>1933</v>
      </c>
      <c r="AF49" s="29">
        <f t="shared" ref="AF49" si="61">AF7+AF14+AF21+AF28+AF35+AF42</f>
        <v>1450</v>
      </c>
    </row>
    <row r="50" spans="1:32" x14ac:dyDescent="0.25">
      <c r="A50" s="16"/>
      <c r="B50" s="2" t="s">
        <v>16</v>
      </c>
      <c r="C50" s="33">
        <f t="shared" si="50"/>
        <v>125</v>
      </c>
      <c r="D50" s="33">
        <f t="shared" si="50"/>
        <v>128</v>
      </c>
      <c r="E50" s="33">
        <f t="shared" ref="E50:F50" si="62">E8+E15+E22+E29+E36+E43</f>
        <v>108</v>
      </c>
      <c r="F50" s="33">
        <f t="shared" si="62"/>
        <v>106</v>
      </c>
      <c r="G50" s="20"/>
      <c r="H50" s="17"/>
      <c r="I50" s="33">
        <f t="shared" ref="I50:J50" si="63">I8+I15+I22+I29+I36+I43</f>
        <v>179</v>
      </c>
      <c r="J50" s="33">
        <f t="shared" si="63"/>
        <v>112</v>
      </c>
      <c r="K50" s="33">
        <f t="shared" ref="K50:L50" si="64">K8+K15+K22+K29+K36+K43</f>
        <v>158</v>
      </c>
      <c r="L50" s="33">
        <f t="shared" si="64"/>
        <v>111</v>
      </c>
      <c r="M50" s="33">
        <f t="shared" ref="M50" si="65">M8+M15+M22+M29+M36+M43</f>
        <v>121</v>
      </c>
      <c r="N50" s="70"/>
      <c r="O50" s="17"/>
      <c r="P50" s="33">
        <f t="shared" ref="P50:Q50" si="66">P8+P15+P22+P29+P36+P43</f>
        <v>145</v>
      </c>
      <c r="Q50" s="33">
        <f t="shared" si="66"/>
        <v>64</v>
      </c>
      <c r="R50" s="33">
        <f t="shared" ref="R50:S50" si="67">R8+R15+R22+R29+R36+R43</f>
        <v>99</v>
      </c>
      <c r="S50" s="33">
        <f t="shared" si="67"/>
        <v>78</v>
      </c>
      <c r="T50" s="33">
        <f t="shared" ref="T50" si="68">T8+T15+T22+T29+T36+T43</f>
        <v>74</v>
      </c>
      <c r="U50" s="70"/>
      <c r="V50" s="17"/>
      <c r="W50" s="17"/>
      <c r="X50" s="33">
        <f t="shared" si="58"/>
        <v>78</v>
      </c>
      <c r="Y50" s="33">
        <f t="shared" si="58"/>
        <v>66</v>
      </c>
      <c r="Z50" s="33">
        <f t="shared" ref="Z50:AA50" si="69">Z8+Z15+Z22+Z29+Z36+Z43</f>
        <v>73</v>
      </c>
      <c r="AA50" s="33">
        <f t="shared" si="69"/>
        <v>58</v>
      </c>
      <c r="AB50" s="20"/>
      <c r="AC50" s="17"/>
      <c r="AD50" s="33">
        <f t="shared" ref="AD50:AE50" si="70">AD8+AD15+AD22+AD29+AD36+AD43</f>
        <v>73</v>
      </c>
      <c r="AE50" s="33">
        <f t="shared" si="70"/>
        <v>38</v>
      </c>
      <c r="AF50" s="33">
        <f t="shared" ref="AF50" si="71">AF8+AF15+AF22+AF29+AF36+AF43</f>
        <v>45</v>
      </c>
    </row>
    <row r="51" spans="1:32" x14ac:dyDescent="0.25">
      <c r="A51" s="16"/>
      <c r="B51" s="2" t="s">
        <v>17</v>
      </c>
      <c r="C51" s="35">
        <f t="shared" ref="C51:D51" si="72">C50/C49*100</f>
        <v>4.7837734404898589</v>
      </c>
      <c r="D51" s="35">
        <f t="shared" si="72"/>
        <v>5.4864980711530213</v>
      </c>
      <c r="E51" s="35">
        <f t="shared" ref="E51:F51" si="73">E50/E49*100</f>
        <v>4.6692607003891053</v>
      </c>
      <c r="F51" s="35">
        <f t="shared" si="73"/>
        <v>4.203013481363997</v>
      </c>
      <c r="G51" s="23"/>
      <c r="H51" s="34"/>
      <c r="I51" s="35">
        <f t="shared" ref="I51:J51" si="74">I50/I49*100</f>
        <v>5.4423837032532685</v>
      </c>
      <c r="J51" s="35">
        <f t="shared" si="74"/>
        <v>4.4181459566074954</v>
      </c>
      <c r="K51" s="35">
        <f t="shared" ref="K51:L51" si="75">K50/K49*100</f>
        <v>6.5696465696465705</v>
      </c>
      <c r="L51" s="35">
        <f t="shared" si="75"/>
        <v>4.8051948051948052</v>
      </c>
      <c r="M51" s="35">
        <f t="shared" ref="M51" si="76">M50/M49*100</f>
        <v>4.9753289473684212</v>
      </c>
      <c r="N51" s="71"/>
      <c r="O51" s="34"/>
      <c r="P51" s="35">
        <f t="shared" ref="P51:Q51" si="77">P50/P49*100</f>
        <v>5.4449868569282769</v>
      </c>
      <c r="Q51" s="35">
        <f t="shared" si="77"/>
        <v>3.2274331820474034</v>
      </c>
      <c r="R51" s="35">
        <f t="shared" ref="R51:S51" si="78">R50/R49*100</f>
        <v>5.0873586844809866</v>
      </c>
      <c r="S51" s="35">
        <f t="shared" si="78"/>
        <v>4.1823056300268098</v>
      </c>
      <c r="T51" s="35">
        <f t="shared" ref="T51" si="79">T50/T49*100</f>
        <v>3.7111334002006018</v>
      </c>
      <c r="U51" s="71"/>
      <c r="V51" s="34"/>
      <c r="W51" s="34"/>
      <c r="X51" s="35">
        <f t="shared" ref="X51:Y51" si="80">X50/X49*100</f>
        <v>3.6448598130841123</v>
      </c>
      <c r="Y51" s="35">
        <f t="shared" si="80"/>
        <v>3.4682080924855487</v>
      </c>
      <c r="Z51" s="35">
        <f t="shared" ref="Z51:AA51" si="81">Z50/Z49*100</f>
        <v>3.749357986646122</v>
      </c>
      <c r="AA51" s="35">
        <f t="shared" si="81"/>
        <v>3.0623020063357971</v>
      </c>
      <c r="AB51" s="23"/>
      <c r="AC51" s="34"/>
      <c r="AD51" s="35">
        <f t="shared" ref="AD51:AE51" si="82">AD50/AD49*100</f>
        <v>3.6554832248372562</v>
      </c>
      <c r="AE51" s="35">
        <f t="shared" si="82"/>
        <v>1.9658561821003622</v>
      </c>
      <c r="AF51" s="35">
        <f t="shared" ref="AF51" si="83">AF50/AF49*100</f>
        <v>3.103448275862069</v>
      </c>
    </row>
    <row r="52" spans="1:32" x14ac:dyDescent="0.25">
      <c r="A52" s="24"/>
      <c r="B52" s="25" t="s">
        <v>37</v>
      </c>
      <c r="C52" s="19">
        <f t="shared" ref="C52:D52" si="84">C10+C17+C24+C31+C38+C45</f>
        <v>48</v>
      </c>
      <c r="D52" s="19">
        <f t="shared" si="84"/>
        <v>51</v>
      </c>
      <c r="E52" s="19">
        <f t="shared" ref="E52:F52" si="85">E10+E17+E24+E31+E38+E45</f>
        <v>51</v>
      </c>
      <c r="F52" s="19">
        <f t="shared" si="85"/>
        <v>26</v>
      </c>
      <c r="G52" s="20"/>
      <c r="H52" s="17"/>
      <c r="I52" s="19">
        <f t="shared" ref="I52:J52" si="86">I10+I17+I24+I31+I38+I45</f>
        <v>57</v>
      </c>
      <c r="J52" s="19">
        <f t="shared" si="86"/>
        <v>46</v>
      </c>
      <c r="K52" s="19">
        <f t="shared" ref="K52:L52" si="87">K10+K17+K24+K31+K38+K45</f>
        <v>71</v>
      </c>
      <c r="L52" s="19">
        <f t="shared" si="87"/>
        <v>34</v>
      </c>
      <c r="M52" s="19">
        <f t="shared" ref="M52" si="88">M10+M17+M24+M31+M38+M45</f>
        <v>36</v>
      </c>
      <c r="N52" s="67"/>
      <c r="O52" s="17"/>
      <c r="P52" s="19">
        <f t="shared" ref="P52:Q52" si="89">P10+P17+P24+P31+P38+P45</f>
        <v>52</v>
      </c>
      <c r="Q52" s="19">
        <f t="shared" si="89"/>
        <v>19</v>
      </c>
      <c r="R52" s="19">
        <f t="shared" ref="R52:S52" si="90">R10+R17+R24+R31+R38+R45</f>
        <v>31</v>
      </c>
      <c r="S52" s="19">
        <f t="shared" si="90"/>
        <v>23</v>
      </c>
      <c r="T52" s="19">
        <f t="shared" ref="T52" si="91">T10+T17+T24+T31+T38+T45</f>
        <v>20</v>
      </c>
      <c r="U52" s="67"/>
      <c r="V52" s="17"/>
      <c r="W52" s="17"/>
      <c r="X52" s="19">
        <f t="shared" ref="X52:Y52" si="92">X10+X17+X24+X31+X38+X45</f>
        <v>23</v>
      </c>
      <c r="Y52" s="19">
        <f t="shared" si="92"/>
        <v>20</v>
      </c>
      <c r="Z52" s="19">
        <f t="shared" ref="Z52:AA52" si="93">Z10+Z17+Z24+Z31+Z38+Z45</f>
        <v>17</v>
      </c>
      <c r="AA52" s="19">
        <f t="shared" si="93"/>
        <v>11</v>
      </c>
      <c r="AB52" s="20"/>
      <c r="AC52" s="17"/>
      <c r="AD52" s="19">
        <f t="shared" ref="AD52:AE52" si="94">AD10+AD17+AD24+AD31+AD38+AD45</f>
        <v>13</v>
      </c>
      <c r="AE52" s="19">
        <f t="shared" si="94"/>
        <v>6</v>
      </c>
      <c r="AF52" s="19">
        <f t="shared" ref="AF52" si="95">AF10+AF17+AF24+AF31+AF38+AF45</f>
        <v>6</v>
      </c>
    </row>
    <row r="53" spans="1:32" x14ac:dyDescent="0.25">
      <c r="A53" s="24"/>
      <c r="B53" s="25" t="s">
        <v>38</v>
      </c>
      <c r="C53" s="22">
        <f>C52/C49*100</f>
        <v>1.8369690011481057</v>
      </c>
      <c r="D53" s="22">
        <f>D52/D49*100</f>
        <v>2.1860265752250321</v>
      </c>
      <c r="E53" s="22">
        <f>E52/E49*100</f>
        <v>2.2049286640726331</v>
      </c>
      <c r="F53" s="22">
        <f>F52/F49*100</f>
        <v>1.0309278350515463</v>
      </c>
      <c r="G53" s="20"/>
      <c r="H53" s="17"/>
      <c r="I53" s="22">
        <f t="shared" ref="I53:J53" si="96">I52/I49*100</f>
        <v>1.7330495591365156</v>
      </c>
      <c r="J53" s="22">
        <f t="shared" si="96"/>
        <v>1.8145956607495068</v>
      </c>
      <c r="K53" s="22">
        <f t="shared" ref="K53:L53" si="97">K52/K49*100</f>
        <v>2.9521829521829526</v>
      </c>
      <c r="L53" s="22">
        <f t="shared" si="97"/>
        <v>1.471861471861472</v>
      </c>
      <c r="M53" s="22">
        <f t="shared" ref="M53" si="98">M52/M49*100</f>
        <v>1.4802631578947367</v>
      </c>
      <c r="N53" s="67"/>
      <c r="O53" s="17"/>
      <c r="P53" s="22">
        <f t="shared" ref="P53:Q53" si="99">P52/P49*100</f>
        <v>1.9526849417949681</v>
      </c>
      <c r="Q53" s="22">
        <f t="shared" si="99"/>
        <v>0.95814422592032278</v>
      </c>
      <c r="R53" s="22">
        <f t="shared" ref="R53:S53" si="100">R52/R49*100</f>
        <v>1.5930113052415211</v>
      </c>
      <c r="S53" s="22">
        <f t="shared" si="100"/>
        <v>1.2332439678284184</v>
      </c>
      <c r="T53" s="22">
        <f t="shared" ref="T53" si="101">T52/T49*100</f>
        <v>1.0030090270812437</v>
      </c>
      <c r="U53" s="67"/>
      <c r="V53" s="17"/>
      <c r="W53" s="17"/>
      <c r="X53" s="22">
        <f t="shared" ref="X53:Y53" si="102">X52/X49*100</f>
        <v>1.0747663551401869</v>
      </c>
      <c r="Y53" s="22">
        <f t="shared" si="102"/>
        <v>1.0509721492380453</v>
      </c>
      <c r="Z53" s="22">
        <f t="shared" ref="Z53:AA53" si="103">Z52/Z49*100</f>
        <v>0.87313816127375443</v>
      </c>
      <c r="AA53" s="22">
        <f t="shared" si="103"/>
        <v>0.58078141499472014</v>
      </c>
      <c r="AB53" s="20"/>
      <c r="AC53" s="17"/>
      <c r="AD53" s="22">
        <f t="shared" ref="AD53:AE53" si="104">AD52/AD49*100</f>
        <v>0.65097646469704562</v>
      </c>
      <c r="AE53" s="22">
        <f t="shared" si="104"/>
        <v>0.31039834454216242</v>
      </c>
      <c r="AF53" s="22">
        <f t="shared" ref="AF53" si="105">AF52/AF49*100</f>
        <v>0.41379310344827586</v>
      </c>
    </row>
    <row r="54" spans="1:32" x14ac:dyDescent="0.25">
      <c r="A54" s="36"/>
      <c r="B54" s="102" t="s">
        <v>18</v>
      </c>
      <c r="C54" s="39">
        <f>C12+C19+C26+C33+C40+C47</f>
        <v>41</v>
      </c>
      <c r="D54" s="39">
        <f>D12+D19+D26+D33+D40+D47</f>
        <v>25</v>
      </c>
      <c r="E54" s="39">
        <f>E12+E19+E26+E33+E40+E47</f>
        <v>26</v>
      </c>
      <c r="F54" s="39">
        <f>F12+F19+F26+F33+F40+F47</f>
        <v>25</v>
      </c>
      <c r="G54" s="72"/>
      <c r="H54" s="73"/>
      <c r="I54" s="39">
        <f t="shared" ref="I54:J54" si="106">I12+I19+I26+I33+I40+I47</f>
        <v>41</v>
      </c>
      <c r="J54" s="39">
        <f t="shared" si="106"/>
        <v>28</v>
      </c>
      <c r="K54" s="39">
        <f t="shared" ref="K54:L54" si="107">K12+K19+K26+K33+K40+K47</f>
        <v>17</v>
      </c>
      <c r="L54" s="39">
        <f t="shared" si="107"/>
        <v>25</v>
      </c>
      <c r="M54" s="39">
        <f t="shared" ref="M54" si="108">M12+M19+M26+M33+M40+M47</f>
        <v>24</v>
      </c>
      <c r="N54" s="74"/>
      <c r="O54" s="73"/>
      <c r="P54" s="39">
        <f t="shared" ref="P54:Q54" si="109">P12+P19+P26+P33+P40+P47</f>
        <v>24</v>
      </c>
      <c r="Q54" s="39">
        <f t="shared" si="109"/>
        <v>12</v>
      </c>
      <c r="R54" s="39">
        <f t="shared" ref="R54:S54" si="110">R12+R19+R26+R33+R40+R47</f>
        <v>14</v>
      </c>
      <c r="S54" s="39">
        <f t="shared" si="110"/>
        <v>16</v>
      </c>
      <c r="T54" s="39">
        <f t="shared" ref="T54" si="111">T12+T19+T26+T33+T40+T47</f>
        <v>18</v>
      </c>
      <c r="U54" s="74"/>
      <c r="V54" s="73"/>
      <c r="W54" s="73"/>
      <c r="X54" s="39">
        <f t="shared" ref="X54:Y54" si="112">X12+X19+X26+X33+X40+X47</f>
        <v>16</v>
      </c>
      <c r="Y54" s="39">
        <f t="shared" si="112"/>
        <v>19</v>
      </c>
      <c r="Z54" s="39">
        <f t="shared" ref="Z54:AA54" si="113">Z12+Z19+Z26+Z33+Z40+Z47</f>
        <v>21</v>
      </c>
      <c r="AA54" s="39">
        <f t="shared" si="113"/>
        <v>15</v>
      </c>
      <c r="AB54" s="72"/>
      <c r="AC54" s="73"/>
      <c r="AD54" s="39">
        <f t="shared" ref="AD54:AE54" si="114">AD12+AD19+AD26+AD33+AD40+AD47</f>
        <v>22</v>
      </c>
      <c r="AE54" s="39">
        <f t="shared" si="114"/>
        <v>18</v>
      </c>
      <c r="AF54" s="39">
        <f t="shared" ref="AF54" si="115">AF12+AF19+AF26+AF33+AF40+AF47</f>
        <v>13</v>
      </c>
    </row>
    <row r="55" spans="1:32" ht="15.75" thickBot="1" x14ac:dyDescent="0.3">
      <c r="A55" s="41"/>
      <c r="B55" s="104" t="s">
        <v>19</v>
      </c>
      <c r="C55" s="44">
        <f>C54/C49*100</f>
        <v>1.5690776884806734</v>
      </c>
      <c r="D55" s="44">
        <f>D54/D49*100</f>
        <v>1.0715816545220747</v>
      </c>
      <c r="E55" s="44">
        <f>E54/E49*100</f>
        <v>1.1240812797233031</v>
      </c>
      <c r="F55" s="44">
        <f>F54/F49*100</f>
        <v>0.99127676447264068</v>
      </c>
      <c r="G55" s="77"/>
      <c r="H55" s="76"/>
      <c r="I55" s="44">
        <f t="shared" ref="I55:J55" si="116">I54/I49*100</f>
        <v>1.2465795074490726</v>
      </c>
      <c r="J55" s="44">
        <f t="shared" si="116"/>
        <v>1.1045364891518739</v>
      </c>
      <c r="K55" s="44">
        <f t="shared" ref="K55:L55" si="117">K54/K49*100</f>
        <v>0.7068607068607069</v>
      </c>
      <c r="L55" s="44">
        <f t="shared" si="117"/>
        <v>1.0822510822510822</v>
      </c>
      <c r="M55" s="44">
        <f t="shared" ref="M55" si="118">M54/M49*100</f>
        <v>0.98684210526315785</v>
      </c>
      <c r="N55" s="77"/>
      <c r="O55" s="76"/>
      <c r="P55" s="44">
        <f t="shared" ref="P55:Q55" si="119">P54/P49*100</f>
        <v>0.90123920390536982</v>
      </c>
      <c r="Q55" s="44">
        <f t="shared" si="119"/>
        <v>0.60514372163388808</v>
      </c>
      <c r="R55" s="44">
        <f t="shared" ref="R55:S55" si="120">R54/R49*100</f>
        <v>0.71942446043165476</v>
      </c>
      <c r="S55" s="44">
        <f t="shared" si="120"/>
        <v>0.85790884718498672</v>
      </c>
      <c r="T55" s="44">
        <f t="shared" ref="T55" si="121">T54/T49*100</f>
        <v>0.90270812437311942</v>
      </c>
      <c r="U55" s="77"/>
      <c r="V55" s="76"/>
      <c r="W55" s="76"/>
      <c r="X55" s="44">
        <f t="shared" ref="X55:Y55" si="122">X54/X49*100</f>
        <v>0.74766355140186924</v>
      </c>
      <c r="Y55" s="44">
        <f t="shared" si="122"/>
        <v>0.9984235417761429</v>
      </c>
      <c r="Z55" s="44">
        <f t="shared" ref="Z55:AA55" si="123">Z54/Z49*100</f>
        <v>1.078582434514638</v>
      </c>
      <c r="AA55" s="44">
        <f t="shared" si="123"/>
        <v>0.791974656810982</v>
      </c>
      <c r="AB55" s="75"/>
      <c r="AC55" s="76"/>
      <c r="AD55" s="44">
        <f t="shared" ref="AD55:AE55" si="124">AD54/AD49*100</f>
        <v>1.1016524787180773</v>
      </c>
      <c r="AE55" s="44">
        <f t="shared" si="124"/>
        <v>0.93119503362648726</v>
      </c>
      <c r="AF55" s="44">
        <f t="shared" ref="AF55" si="125">AF54/AF49*100</f>
        <v>0.89655172413793094</v>
      </c>
    </row>
    <row r="56" spans="1:32" x14ac:dyDescent="0.25">
      <c r="A56" s="46" t="s">
        <v>92</v>
      </c>
      <c r="F56" s="105"/>
    </row>
    <row r="57" spans="1:32" x14ac:dyDescent="0.25">
      <c r="A57" s="46" t="s">
        <v>93</v>
      </c>
    </row>
    <row r="58" spans="1:32" x14ac:dyDescent="0.25">
      <c r="A58" t="s">
        <v>77</v>
      </c>
    </row>
    <row r="59" spans="1:32" x14ac:dyDescent="0.25">
      <c r="A59" t="s">
        <v>78</v>
      </c>
    </row>
    <row r="60" spans="1:32" x14ac:dyDescent="0.25">
      <c r="A60" t="s">
        <v>79</v>
      </c>
    </row>
    <row r="61" spans="1:32" x14ac:dyDescent="0.25">
      <c r="A61" t="s">
        <v>80</v>
      </c>
    </row>
    <row r="62" spans="1:32" x14ac:dyDescent="0.25">
      <c r="A62" t="s">
        <v>81</v>
      </c>
    </row>
    <row r="63" spans="1:32" x14ac:dyDescent="0.25">
      <c r="A63" t="s">
        <v>82</v>
      </c>
    </row>
    <row r="64" spans="1:32" x14ac:dyDescent="0.25">
      <c r="A64" t="s">
        <v>83</v>
      </c>
    </row>
    <row r="65" spans="1:1" x14ac:dyDescent="0.25">
      <c r="A65" t="s">
        <v>84</v>
      </c>
    </row>
    <row r="66" spans="1:1" x14ac:dyDescent="0.25">
      <c r="A66" t="s">
        <v>85</v>
      </c>
    </row>
    <row r="67" spans="1:1" x14ac:dyDescent="0.25">
      <c r="A67" t="s">
        <v>86</v>
      </c>
    </row>
    <row r="68" spans="1:1" x14ac:dyDescent="0.25">
      <c r="A68" t="s">
        <v>87</v>
      </c>
    </row>
    <row r="69" spans="1:1" x14ac:dyDescent="0.25">
      <c r="A69" t="s">
        <v>88</v>
      </c>
    </row>
    <row r="70" spans="1:1" x14ac:dyDescent="0.25">
      <c r="A70" t="s">
        <v>89</v>
      </c>
    </row>
    <row r="71" spans="1:1" x14ac:dyDescent="0.25">
      <c r="A71" t="s">
        <v>94</v>
      </c>
    </row>
    <row r="72" spans="1:1" x14ac:dyDescent="0.25">
      <c r="A72" t="s">
        <v>95</v>
      </c>
    </row>
    <row r="73" spans="1:1" x14ac:dyDescent="0.25">
      <c r="A73" t="s">
        <v>96</v>
      </c>
    </row>
    <row r="74" spans="1:1" x14ac:dyDescent="0.25">
      <c r="A74" t="s">
        <v>97</v>
      </c>
    </row>
    <row r="75" spans="1:1" x14ac:dyDescent="0.25">
      <c r="A75" t="s">
        <v>77</v>
      </c>
    </row>
    <row r="76" spans="1:1" x14ac:dyDescent="0.25">
      <c r="A76" t="s">
        <v>98</v>
      </c>
    </row>
    <row r="77" spans="1:1" x14ac:dyDescent="0.25">
      <c r="A77" t="s">
        <v>99</v>
      </c>
    </row>
    <row r="78" spans="1:1" x14ac:dyDescent="0.25">
      <c r="A78" t="s">
        <v>100</v>
      </c>
    </row>
  </sheetData>
  <mergeCells count="7">
    <mergeCell ref="V4:AB4"/>
    <mergeCell ref="AC4:AF4"/>
    <mergeCell ref="A5:B6"/>
    <mergeCell ref="A4:B4"/>
    <mergeCell ref="C4:G4"/>
    <mergeCell ref="H4:N4"/>
    <mergeCell ref="O4:U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3DBE9-9767-481D-AF5C-DC2F08125D13}">
  <dimension ref="A1:AG78"/>
  <sheetViews>
    <sheetView tabSelected="1" topLeftCell="A2" zoomScale="80" zoomScaleNormal="80" workbookViewId="0">
      <pane xSplit="1" topLeftCell="T1" activePane="topRight" state="frozen"/>
      <selection pane="topRight" activeCell="W13" sqref="W13"/>
    </sheetView>
  </sheetViews>
  <sheetFormatPr baseColWidth="10" defaultRowHeight="15" x14ac:dyDescent="0.25"/>
  <cols>
    <col min="2" max="2" width="16.7109375" customWidth="1"/>
    <col min="18" max="18" width="12.42578125" bestFit="1" customWidth="1"/>
  </cols>
  <sheetData>
    <row r="1" spans="1:33" x14ac:dyDescent="0.25">
      <c r="A1" s="1" t="s">
        <v>91</v>
      </c>
      <c r="B1" s="2"/>
    </row>
    <row r="2" spans="1:33" x14ac:dyDescent="0.25">
      <c r="A2" s="1" t="s">
        <v>106</v>
      </c>
      <c r="B2" s="3"/>
    </row>
    <row r="3" spans="1:33" ht="15.75" thickBot="1" x14ac:dyDescent="0.3">
      <c r="A3" s="3"/>
      <c r="B3" s="3"/>
      <c r="F3" s="3"/>
      <c r="G3" s="3"/>
      <c r="H3" s="3"/>
      <c r="I3" s="3"/>
      <c r="AA3" s="96"/>
    </row>
    <row r="4" spans="1:33" ht="15.75" thickBot="1" x14ac:dyDescent="0.3">
      <c r="A4" s="111" t="s">
        <v>1</v>
      </c>
      <c r="B4" s="112"/>
      <c r="C4" s="108" t="s">
        <v>105</v>
      </c>
      <c r="D4" s="108"/>
      <c r="E4" s="108"/>
      <c r="F4" s="108" t="s">
        <v>110</v>
      </c>
      <c r="G4" s="108"/>
      <c r="H4" s="108"/>
      <c r="I4" s="108"/>
      <c r="J4" s="108"/>
      <c r="K4" s="108"/>
      <c r="L4" s="108"/>
      <c r="M4" s="108" t="s">
        <v>109</v>
      </c>
      <c r="N4" s="108"/>
      <c r="O4" s="108"/>
      <c r="P4" s="108"/>
      <c r="Q4" s="108"/>
      <c r="R4" s="108"/>
      <c r="S4" s="108"/>
      <c r="T4" s="113" t="s">
        <v>108</v>
      </c>
      <c r="U4" s="114"/>
      <c r="V4" s="114"/>
      <c r="W4" s="114"/>
      <c r="X4" s="114"/>
      <c r="Y4" s="114"/>
      <c r="Z4" s="114"/>
      <c r="AA4" s="113" t="s">
        <v>107</v>
      </c>
      <c r="AB4" s="114"/>
      <c r="AC4" s="114"/>
      <c r="AD4" s="114"/>
      <c r="AE4" s="114"/>
      <c r="AF4" s="114"/>
      <c r="AG4" s="115"/>
    </row>
    <row r="5" spans="1:33" ht="15.75" thickBot="1" x14ac:dyDescent="0.3">
      <c r="A5" s="109" t="s">
        <v>7</v>
      </c>
      <c r="B5" s="110"/>
      <c r="C5" s="5" t="s">
        <v>11</v>
      </c>
      <c r="D5" s="5" t="s">
        <v>12</v>
      </c>
      <c r="E5" s="6" t="s">
        <v>13</v>
      </c>
      <c r="F5" s="4" t="s">
        <v>8</v>
      </c>
      <c r="G5" s="5" t="s">
        <v>9</v>
      </c>
      <c r="H5" s="5" t="s">
        <v>10</v>
      </c>
      <c r="I5" s="5" t="s">
        <v>10</v>
      </c>
      <c r="J5" s="5" t="s">
        <v>11</v>
      </c>
      <c r="K5" s="5" t="s">
        <v>12</v>
      </c>
      <c r="L5" s="6" t="s">
        <v>13</v>
      </c>
      <c r="M5" s="4" t="s">
        <v>8</v>
      </c>
      <c r="N5" s="5" t="s">
        <v>9</v>
      </c>
      <c r="O5" s="5" t="s">
        <v>10</v>
      </c>
      <c r="P5" s="5" t="s">
        <v>10</v>
      </c>
      <c r="Q5" s="5" t="s">
        <v>11</v>
      </c>
      <c r="R5" s="5" t="s">
        <v>12</v>
      </c>
      <c r="S5" s="6" t="s">
        <v>13</v>
      </c>
      <c r="T5" s="4" t="s">
        <v>8</v>
      </c>
      <c r="U5" s="5" t="s">
        <v>9</v>
      </c>
      <c r="V5" s="5" t="s">
        <v>10</v>
      </c>
      <c r="W5" s="5" t="s">
        <v>10</v>
      </c>
      <c r="X5" s="5" t="s">
        <v>11</v>
      </c>
      <c r="Y5" s="5" t="s">
        <v>12</v>
      </c>
      <c r="Z5" s="6" t="s">
        <v>13</v>
      </c>
      <c r="AA5" s="4" t="s">
        <v>8</v>
      </c>
      <c r="AB5" s="5" t="s">
        <v>9</v>
      </c>
      <c r="AC5" s="5" t="s">
        <v>10</v>
      </c>
      <c r="AD5" s="5" t="s">
        <v>10</v>
      </c>
      <c r="AE5" s="5" t="s">
        <v>11</v>
      </c>
      <c r="AF5" s="5" t="s">
        <v>12</v>
      </c>
      <c r="AG5" s="5" t="s">
        <v>13</v>
      </c>
    </row>
    <row r="6" spans="1:33" x14ac:dyDescent="0.25">
      <c r="A6" s="109"/>
      <c r="B6" s="110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  <c r="AE6" s="8">
        <v>29</v>
      </c>
      <c r="AF6" s="8">
        <v>30</v>
      </c>
      <c r="AG6" s="8">
        <v>31</v>
      </c>
    </row>
    <row r="7" spans="1:33" x14ac:dyDescent="0.25">
      <c r="A7" s="10" t="s">
        <v>14</v>
      </c>
      <c r="B7" s="11" t="s">
        <v>15</v>
      </c>
      <c r="C7" s="14">
        <v>27</v>
      </c>
      <c r="D7" s="66"/>
      <c r="E7" s="15"/>
      <c r="F7" s="12"/>
      <c r="G7" s="13">
        <v>15</v>
      </c>
      <c r="H7" s="13">
        <v>22</v>
      </c>
      <c r="I7" s="13">
        <v>21</v>
      </c>
      <c r="J7" s="66"/>
      <c r="K7" s="66"/>
      <c r="L7" s="15"/>
      <c r="M7" s="12"/>
      <c r="N7" s="13">
        <v>20</v>
      </c>
      <c r="O7" s="13">
        <v>22</v>
      </c>
      <c r="P7" s="13">
        <v>23</v>
      </c>
      <c r="Q7" s="13">
        <v>21</v>
      </c>
      <c r="R7" s="13">
        <v>13</v>
      </c>
      <c r="S7" s="15"/>
      <c r="T7" s="12"/>
      <c r="U7" s="13">
        <v>19</v>
      </c>
      <c r="V7" s="13">
        <v>27</v>
      </c>
      <c r="W7" s="13">
        <v>20</v>
      </c>
      <c r="X7" s="13">
        <v>25</v>
      </c>
      <c r="Y7" s="13">
        <v>11</v>
      </c>
      <c r="Z7" s="15"/>
      <c r="AA7" s="12"/>
      <c r="AB7" s="13">
        <v>19</v>
      </c>
      <c r="AC7" s="13">
        <v>22</v>
      </c>
      <c r="AD7" s="13">
        <v>20</v>
      </c>
      <c r="AE7" s="13">
        <v>24</v>
      </c>
      <c r="AF7" s="66"/>
      <c r="AG7" s="15"/>
    </row>
    <row r="8" spans="1:33" x14ac:dyDescent="0.25">
      <c r="A8" s="16"/>
      <c r="B8" s="2" t="s">
        <v>16</v>
      </c>
      <c r="C8" s="19">
        <v>0</v>
      </c>
      <c r="D8" s="67"/>
      <c r="E8" s="20"/>
      <c r="F8" s="17"/>
      <c r="G8" s="18">
        <v>1</v>
      </c>
      <c r="H8" s="18">
        <v>0</v>
      </c>
      <c r="I8" s="18">
        <v>1</v>
      </c>
      <c r="J8" s="67"/>
      <c r="K8" s="67"/>
      <c r="L8" s="67"/>
      <c r="M8" s="17"/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67"/>
      <c r="T8" s="17"/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20"/>
      <c r="AA8" s="17"/>
      <c r="AB8" s="18">
        <v>0</v>
      </c>
      <c r="AC8" s="18">
        <v>1</v>
      </c>
      <c r="AD8" s="18">
        <v>0</v>
      </c>
      <c r="AE8" s="18">
        <v>0</v>
      </c>
      <c r="AF8" s="67"/>
      <c r="AG8" s="20"/>
    </row>
    <row r="9" spans="1:33" x14ac:dyDescent="0.25">
      <c r="A9" s="16"/>
      <c r="B9" s="2" t="s">
        <v>17</v>
      </c>
      <c r="C9" s="21">
        <f t="shared" ref="C9:I9" si="0">C8/C7*100</f>
        <v>0</v>
      </c>
      <c r="D9" s="107"/>
      <c r="E9" s="23"/>
      <c r="F9" s="17"/>
      <c r="G9" s="87">
        <f t="shared" si="0"/>
        <v>6.666666666666667</v>
      </c>
      <c r="H9" s="87">
        <f t="shared" si="0"/>
        <v>0</v>
      </c>
      <c r="I9" s="87">
        <f t="shared" si="0"/>
        <v>4.7619047619047619</v>
      </c>
      <c r="J9" s="107"/>
      <c r="K9" s="107"/>
      <c r="L9" s="68"/>
      <c r="M9" s="17"/>
      <c r="N9" s="87">
        <v>0</v>
      </c>
      <c r="O9" s="21">
        <v>0</v>
      </c>
      <c r="P9" s="87">
        <v>0</v>
      </c>
      <c r="Q9" s="87">
        <v>0</v>
      </c>
      <c r="R9" s="87">
        <v>0</v>
      </c>
      <c r="S9" s="68"/>
      <c r="T9" s="17"/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23"/>
      <c r="AA9" s="17"/>
      <c r="AB9" s="87">
        <v>0</v>
      </c>
      <c r="AC9" s="87">
        <v>0</v>
      </c>
      <c r="AD9" s="21">
        <v>0</v>
      </c>
      <c r="AE9" s="21">
        <v>0</v>
      </c>
      <c r="AF9" s="68"/>
      <c r="AG9" s="23"/>
    </row>
    <row r="10" spans="1:33" x14ac:dyDescent="0.25">
      <c r="A10" s="24"/>
      <c r="B10" s="25" t="s">
        <v>37</v>
      </c>
      <c r="C10" s="18">
        <v>0</v>
      </c>
      <c r="D10" s="67"/>
      <c r="E10" s="20"/>
      <c r="F10" s="17"/>
      <c r="G10" s="18">
        <v>0</v>
      </c>
      <c r="H10" s="18">
        <v>0</v>
      </c>
      <c r="I10" s="18">
        <v>0</v>
      </c>
      <c r="J10" s="67"/>
      <c r="K10" s="67"/>
      <c r="L10" s="67"/>
      <c r="M10" s="17"/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67"/>
      <c r="T10" s="17"/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20"/>
      <c r="AA10" s="17"/>
      <c r="AB10" s="18">
        <v>0</v>
      </c>
      <c r="AC10" s="18">
        <v>0</v>
      </c>
      <c r="AD10" s="18">
        <v>0</v>
      </c>
      <c r="AE10" s="18">
        <v>0</v>
      </c>
      <c r="AF10" s="67"/>
      <c r="AG10" s="20"/>
    </row>
    <row r="11" spans="1:33" x14ac:dyDescent="0.25">
      <c r="A11" s="24"/>
      <c r="B11" s="25" t="s">
        <v>38</v>
      </c>
      <c r="C11" s="21">
        <f>C10/C7*100</f>
        <v>0</v>
      </c>
      <c r="D11" s="107"/>
      <c r="E11" s="20"/>
      <c r="F11" s="17"/>
      <c r="G11" s="87">
        <v>0</v>
      </c>
      <c r="H11" s="87">
        <v>0</v>
      </c>
      <c r="I11" s="87">
        <v>0</v>
      </c>
      <c r="J11" s="107"/>
      <c r="K11" s="107"/>
      <c r="L11" s="67"/>
      <c r="M11" s="17"/>
      <c r="N11" s="87">
        <v>0</v>
      </c>
      <c r="O11" s="21">
        <v>0</v>
      </c>
      <c r="P11" s="21">
        <v>0</v>
      </c>
      <c r="Q11" s="21">
        <v>0</v>
      </c>
      <c r="R11" s="21">
        <v>0</v>
      </c>
      <c r="S11" s="67"/>
      <c r="T11" s="17"/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0"/>
      <c r="AA11" s="17"/>
      <c r="AB11" s="21">
        <v>0</v>
      </c>
      <c r="AC11" s="21">
        <v>0</v>
      </c>
      <c r="AD11" s="21">
        <v>0</v>
      </c>
      <c r="AE11" s="21">
        <v>0</v>
      </c>
      <c r="AF11" s="68"/>
      <c r="AG11" s="20"/>
    </row>
    <row r="12" spans="1:33" x14ac:dyDescent="0.25">
      <c r="A12" s="24"/>
      <c r="B12" s="25" t="s">
        <v>18</v>
      </c>
      <c r="C12" s="18">
        <v>0</v>
      </c>
      <c r="D12" s="67"/>
      <c r="E12" s="20"/>
      <c r="F12" s="17"/>
      <c r="G12" s="18">
        <v>0</v>
      </c>
      <c r="H12" s="18">
        <v>0</v>
      </c>
      <c r="I12" s="18">
        <v>0</v>
      </c>
      <c r="J12" s="67"/>
      <c r="K12" s="67"/>
      <c r="L12" s="67"/>
      <c r="M12" s="17"/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67"/>
      <c r="T12" s="17"/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20"/>
      <c r="AA12" s="17"/>
      <c r="AB12" s="18">
        <v>0</v>
      </c>
      <c r="AC12" s="18">
        <v>0</v>
      </c>
      <c r="AD12" s="18">
        <v>0</v>
      </c>
      <c r="AE12" s="18">
        <v>0</v>
      </c>
      <c r="AF12" s="67"/>
      <c r="AG12" s="20"/>
    </row>
    <row r="13" spans="1:33" x14ac:dyDescent="0.25">
      <c r="A13" s="24"/>
      <c r="B13" s="2" t="s">
        <v>19</v>
      </c>
      <c r="C13" s="21">
        <f>C12/C7*100</f>
        <v>0</v>
      </c>
      <c r="D13" s="107"/>
      <c r="E13" s="23"/>
      <c r="F13" s="17"/>
      <c r="G13" s="87">
        <v>0</v>
      </c>
      <c r="H13" s="87">
        <v>0</v>
      </c>
      <c r="I13" s="87">
        <v>0</v>
      </c>
      <c r="J13" s="107"/>
      <c r="K13" s="107"/>
      <c r="L13" s="68"/>
      <c r="M13" s="17"/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68"/>
      <c r="T13" s="17"/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3"/>
      <c r="AA13" s="17"/>
      <c r="AB13" s="21">
        <v>0</v>
      </c>
      <c r="AC13" s="21">
        <v>0</v>
      </c>
      <c r="AD13" s="21">
        <v>0</v>
      </c>
      <c r="AE13" s="21">
        <v>0</v>
      </c>
      <c r="AF13" s="68"/>
      <c r="AG13" s="23"/>
    </row>
    <row r="14" spans="1:33" x14ac:dyDescent="0.25">
      <c r="A14" s="10" t="s">
        <v>20</v>
      </c>
      <c r="B14" s="11" t="s">
        <v>15</v>
      </c>
      <c r="C14" s="14">
        <v>360</v>
      </c>
      <c r="D14" s="66"/>
      <c r="E14" s="15"/>
      <c r="F14" s="12"/>
      <c r="G14" s="13">
        <v>375</v>
      </c>
      <c r="H14" s="13">
        <v>288</v>
      </c>
      <c r="I14" s="13">
        <v>282</v>
      </c>
      <c r="J14" s="66"/>
      <c r="K14" s="66"/>
      <c r="L14" s="66"/>
      <c r="M14" s="12"/>
      <c r="N14" s="13">
        <v>409</v>
      </c>
      <c r="O14" s="13">
        <v>356</v>
      </c>
      <c r="P14" s="13">
        <v>381</v>
      </c>
      <c r="Q14" s="13">
        <v>372</v>
      </c>
      <c r="R14" s="13">
        <v>407</v>
      </c>
      <c r="S14" s="66"/>
      <c r="T14" s="12"/>
      <c r="U14" s="13">
        <v>381</v>
      </c>
      <c r="V14" s="13">
        <v>293</v>
      </c>
      <c r="W14" s="13">
        <v>293</v>
      </c>
      <c r="X14" s="13">
        <v>370</v>
      </c>
      <c r="Y14" s="13">
        <v>215</v>
      </c>
      <c r="Z14" s="15"/>
      <c r="AA14" s="12"/>
      <c r="AB14" s="13">
        <v>352</v>
      </c>
      <c r="AC14" s="13">
        <v>330</v>
      </c>
      <c r="AD14" s="13">
        <v>321</v>
      </c>
      <c r="AE14" s="13">
        <v>360</v>
      </c>
      <c r="AF14" s="66"/>
      <c r="AG14" s="15"/>
    </row>
    <row r="15" spans="1:33" x14ac:dyDescent="0.25">
      <c r="A15" s="16"/>
      <c r="B15" s="2" t="s">
        <v>16</v>
      </c>
      <c r="C15" s="19">
        <v>11</v>
      </c>
      <c r="D15" s="67"/>
      <c r="E15" s="20"/>
      <c r="F15" s="17"/>
      <c r="G15" s="18">
        <v>11</v>
      </c>
      <c r="H15" s="18">
        <v>6</v>
      </c>
      <c r="I15" s="18">
        <v>6</v>
      </c>
      <c r="J15" s="67"/>
      <c r="K15" s="67"/>
      <c r="L15" s="67"/>
      <c r="M15" s="17"/>
      <c r="N15" s="18">
        <v>13</v>
      </c>
      <c r="O15" s="18">
        <v>10</v>
      </c>
      <c r="P15" s="18">
        <v>20</v>
      </c>
      <c r="Q15" s="18">
        <v>20</v>
      </c>
      <c r="R15" s="18">
        <v>19</v>
      </c>
      <c r="S15" s="67"/>
      <c r="T15" s="17"/>
      <c r="U15" s="18">
        <v>23</v>
      </c>
      <c r="V15" s="18">
        <v>15</v>
      </c>
      <c r="W15" s="18">
        <v>12</v>
      </c>
      <c r="X15" s="18">
        <v>21</v>
      </c>
      <c r="Y15" s="18">
        <v>17</v>
      </c>
      <c r="Z15" s="20"/>
      <c r="AA15" s="17"/>
      <c r="AB15" s="18">
        <v>42</v>
      </c>
      <c r="AC15" s="18">
        <v>22</v>
      </c>
      <c r="AD15" s="18">
        <v>35</v>
      </c>
      <c r="AE15" s="18">
        <v>23</v>
      </c>
      <c r="AF15" s="67"/>
      <c r="AG15" s="20"/>
    </row>
    <row r="16" spans="1:33" x14ac:dyDescent="0.25">
      <c r="A16" s="16"/>
      <c r="B16" s="2" t="s">
        <v>17</v>
      </c>
      <c r="C16" s="21">
        <f t="shared" ref="C16:Y16" si="1">C15/C14*100</f>
        <v>3.0555555555555554</v>
      </c>
      <c r="D16" s="68"/>
      <c r="E16" s="23"/>
      <c r="F16" s="17"/>
      <c r="G16" s="21">
        <f t="shared" si="1"/>
        <v>2.9333333333333331</v>
      </c>
      <c r="H16" s="21">
        <f t="shared" si="1"/>
        <v>2.083333333333333</v>
      </c>
      <c r="I16" s="21">
        <f t="shared" si="1"/>
        <v>2.1276595744680851</v>
      </c>
      <c r="J16" s="68"/>
      <c r="K16" s="68"/>
      <c r="L16" s="68"/>
      <c r="M16" s="17"/>
      <c r="N16" s="87">
        <f t="shared" si="1"/>
        <v>3.1784841075794623</v>
      </c>
      <c r="O16" s="87">
        <f t="shared" si="1"/>
        <v>2.8089887640449436</v>
      </c>
      <c r="P16" s="87">
        <f t="shared" si="1"/>
        <v>5.2493438320209975</v>
      </c>
      <c r="Q16" s="87">
        <f t="shared" si="1"/>
        <v>5.376344086021505</v>
      </c>
      <c r="R16" s="87">
        <f t="shared" si="1"/>
        <v>4.6683046683046676</v>
      </c>
      <c r="S16" s="68"/>
      <c r="T16" s="17"/>
      <c r="U16" s="87">
        <f t="shared" si="1"/>
        <v>6.0367454068241466</v>
      </c>
      <c r="V16" s="87">
        <f t="shared" si="1"/>
        <v>5.1194539249146755</v>
      </c>
      <c r="W16" s="87">
        <f t="shared" si="1"/>
        <v>4.0955631399317403</v>
      </c>
      <c r="X16" s="87">
        <f t="shared" si="1"/>
        <v>5.6756756756756763</v>
      </c>
      <c r="Y16" s="87">
        <f t="shared" si="1"/>
        <v>7.9069767441860463</v>
      </c>
      <c r="Z16" s="23"/>
      <c r="AA16" s="17"/>
      <c r="AB16" s="87">
        <f t="shared" ref="AB16:AE16" si="2">AB15/AB14*100</f>
        <v>11.931818181818182</v>
      </c>
      <c r="AC16" s="87">
        <f t="shared" si="2"/>
        <v>6.666666666666667</v>
      </c>
      <c r="AD16" s="87">
        <f t="shared" si="2"/>
        <v>10.903426791277258</v>
      </c>
      <c r="AE16" s="87">
        <f t="shared" si="2"/>
        <v>6.3888888888888884</v>
      </c>
      <c r="AF16" s="68"/>
      <c r="AG16" s="23"/>
    </row>
    <row r="17" spans="1:33" x14ac:dyDescent="0.25">
      <c r="A17" s="24"/>
      <c r="B17" s="25" t="s">
        <v>37</v>
      </c>
      <c r="C17" s="18">
        <v>0</v>
      </c>
      <c r="D17" s="67"/>
      <c r="E17" s="20"/>
      <c r="F17" s="17"/>
      <c r="G17" s="18">
        <v>0</v>
      </c>
      <c r="H17" s="18">
        <v>1</v>
      </c>
      <c r="I17" s="18">
        <v>0</v>
      </c>
      <c r="J17" s="67"/>
      <c r="K17" s="67"/>
      <c r="L17" s="67"/>
      <c r="M17" s="17"/>
      <c r="N17" s="18">
        <v>1</v>
      </c>
      <c r="O17" s="18">
        <v>0</v>
      </c>
      <c r="P17" s="18">
        <v>1</v>
      </c>
      <c r="Q17" s="18">
        <v>0</v>
      </c>
      <c r="R17" s="18">
        <v>0</v>
      </c>
      <c r="S17" s="67"/>
      <c r="T17" s="17"/>
      <c r="U17" s="18">
        <v>0</v>
      </c>
      <c r="V17" s="18">
        <v>0</v>
      </c>
      <c r="W17" s="18">
        <v>0</v>
      </c>
      <c r="X17" s="18">
        <v>0</v>
      </c>
      <c r="Y17" s="18">
        <v>1</v>
      </c>
      <c r="Z17" s="20"/>
      <c r="AA17" s="17"/>
      <c r="AB17" s="18">
        <v>0</v>
      </c>
      <c r="AC17" s="18">
        <v>0</v>
      </c>
      <c r="AD17" s="18">
        <v>0</v>
      </c>
      <c r="AE17" s="18">
        <v>1</v>
      </c>
      <c r="AF17" s="67"/>
      <c r="AG17" s="20"/>
    </row>
    <row r="18" spans="1:33" x14ac:dyDescent="0.25">
      <c r="A18" s="24"/>
      <c r="B18" s="25" t="s">
        <v>38</v>
      </c>
      <c r="C18" s="21">
        <f t="shared" ref="C18:P18" si="3">C17/C14*100</f>
        <v>0</v>
      </c>
      <c r="D18" s="68"/>
      <c r="E18" s="20"/>
      <c r="F18" s="17"/>
      <c r="G18" s="21">
        <f t="shared" si="3"/>
        <v>0</v>
      </c>
      <c r="H18" s="21">
        <f t="shared" si="3"/>
        <v>0.34722222222222221</v>
      </c>
      <c r="I18" s="21">
        <f t="shared" si="3"/>
        <v>0</v>
      </c>
      <c r="J18" s="68"/>
      <c r="K18" s="68"/>
      <c r="L18" s="67"/>
      <c r="M18" s="17"/>
      <c r="N18" s="21">
        <f t="shared" si="3"/>
        <v>0.24449877750611246</v>
      </c>
      <c r="O18" s="21">
        <f t="shared" si="3"/>
        <v>0</v>
      </c>
      <c r="P18" s="21">
        <f t="shared" si="3"/>
        <v>0.26246719160104987</v>
      </c>
      <c r="Q18" s="21">
        <v>0</v>
      </c>
      <c r="R18" s="21">
        <v>0</v>
      </c>
      <c r="S18" s="67"/>
      <c r="T18" s="17"/>
      <c r="U18" s="21">
        <v>0</v>
      </c>
      <c r="V18" s="21">
        <v>0</v>
      </c>
      <c r="W18" s="21">
        <v>0</v>
      </c>
      <c r="X18" s="21">
        <v>0</v>
      </c>
      <c r="Y18" s="21">
        <f>Y17/Y14*100</f>
        <v>0.46511627906976744</v>
      </c>
      <c r="Z18" s="20"/>
      <c r="AA18" s="17"/>
      <c r="AB18" s="21">
        <f t="shared" ref="Z18:AE18" si="4">AB17/AB14*100</f>
        <v>0</v>
      </c>
      <c r="AC18" s="21">
        <f t="shared" si="4"/>
        <v>0</v>
      </c>
      <c r="AD18" s="21">
        <f t="shared" si="4"/>
        <v>0</v>
      </c>
      <c r="AE18" s="21">
        <f t="shared" si="4"/>
        <v>0.27777777777777779</v>
      </c>
      <c r="AF18" s="68"/>
      <c r="AG18" s="20"/>
    </row>
    <row r="19" spans="1:33" x14ac:dyDescent="0.25">
      <c r="A19" s="24"/>
      <c r="B19" s="25" t="s">
        <v>18</v>
      </c>
      <c r="C19" s="19">
        <v>2</v>
      </c>
      <c r="D19" s="67"/>
      <c r="E19" s="20"/>
      <c r="F19" s="17"/>
      <c r="G19" s="18">
        <v>4</v>
      </c>
      <c r="H19" s="18">
        <v>1</v>
      </c>
      <c r="I19" s="18">
        <v>2</v>
      </c>
      <c r="J19" s="67"/>
      <c r="K19" s="67"/>
      <c r="L19" s="67"/>
      <c r="M19" s="17"/>
      <c r="N19" s="18">
        <v>5</v>
      </c>
      <c r="O19" s="18">
        <v>1</v>
      </c>
      <c r="P19" s="18">
        <v>0</v>
      </c>
      <c r="Q19" s="18">
        <v>1</v>
      </c>
      <c r="R19" s="18">
        <v>0</v>
      </c>
      <c r="S19" s="67"/>
      <c r="T19" s="17"/>
      <c r="U19" s="18">
        <v>1</v>
      </c>
      <c r="V19" s="18">
        <v>1</v>
      </c>
      <c r="W19" s="18">
        <v>4</v>
      </c>
      <c r="X19" s="18">
        <v>1</v>
      </c>
      <c r="Y19" s="18">
        <v>0</v>
      </c>
      <c r="Z19" s="20"/>
      <c r="AA19" s="17"/>
      <c r="AB19" s="18">
        <v>0</v>
      </c>
      <c r="AC19" s="18">
        <v>0</v>
      </c>
      <c r="AD19" s="18">
        <v>0</v>
      </c>
      <c r="AE19" s="18">
        <v>2</v>
      </c>
      <c r="AF19" s="67"/>
      <c r="AG19" s="20"/>
    </row>
    <row r="20" spans="1:33" x14ac:dyDescent="0.25">
      <c r="A20" s="24"/>
      <c r="B20" s="25" t="s">
        <v>19</v>
      </c>
      <c r="C20" s="21">
        <f t="shared" ref="C20:AE20" si="5">C19/C14*100</f>
        <v>0.55555555555555558</v>
      </c>
      <c r="D20" s="68"/>
      <c r="E20" s="20"/>
      <c r="F20" s="17"/>
      <c r="G20" s="21">
        <f t="shared" si="5"/>
        <v>1.0666666666666667</v>
      </c>
      <c r="H20" s="21">
        <f t="shared" si="5"/>
        <v>0.34722222222222221</v>
      </c>
      <c r="I20" s="21">
        <f t="shared" si="5"/>
        <v>0.70921985815602839</v>
      </c>
      <c r="J20" s="68"/>
      <c r="K20" s="68"/>
      <c r="L20" s="68"/>
      <c r="M20" s="17"/>
      <c r="N20" s="21">
        <f t="shared" si="5"/>
        <v>1.2224938875305624</v>
      </c>
      <c r="O20" s="21">
        <f t="shared" si="5"/>
        <v>0.2808988764044944</v>
      </c>
      <c r="P20" s="21">
        <f t="shared" si="5"/>
        <v>0</v>
      </c>
      <c r="Q20" s="21">
        <f t="shared" si="5"/>
        <v>0.26881720430107531</v>
      </c>
      <c r="R20" s="21">
        <f t="shared" si="5"/>
        <v>0</v>
      </c>
      <c r="S20" s="68"/>
      <c r="T20" s="17"/>
      <c r="U20" s="21">
        <f t="shared" si="5"/>
        <v>0.26246719160104987</v>
      </c>
      <c r="V20" s="21">
        <f t="shared" si="5"/>
        <v>0.34129692832764508</v>
      </c>
      <c r="W20" s="21">
        <f t="shared" si="5"/>
        <v>1.3651877133105803</v>
      </c>
      <c r="X20" s="21">
        <f t="shared" si="5"/>
        <v>0.27027027027027029</v>
      </c>
      <c r="Y20" s="21">
        <f t="shared" si="5"/>
        <v>0</v>
      </c>
      <c r="Z20" s="20"/>
      <c r="AA20" s="17"/>
      <c r="AB20" s="21">
        <f t="shared" si="5"/>
        <v>0</v>
      </c>
      <c r="AC20" s="21">
        <f t="shared" si="5"/>
        <v>0</v>
      </c>
      <c r="AD20" s="21">
        <f t="shared" si="5"/>
        <v>0</v>
      </c>
      <c r="AE20" s="21">
        <f t="shared" si="5"/>
        <v>0.55555555555555558</v>
      </c>
      <c r="AF20" s="68"/>
      <c r="AG20" s="20"/>
    </row>
    <row r="21" spans="1:33" x14ac:dyDescent="0.25">
      <c r="A21" s="10" t="s">
        <v>21</v>
      </c>
      <c r="B21" s="11" t="s">
        <v>15</v>
      </c>
      <c r="C21" s="14">
        <v>263</v>
      </c>
      <c r="D21" s="66"/>
      <c r="E21" s="15"/>
      <c r="F21" s="12"/>
      <c r="G21" s="13">
        <v>307</v>
      </c>
      <c r="H21" s="13">
        <v>243</v>
      </c>
      <c r="I21" s="13">
        <v>211</v>
      </c>
      <c r="J21" s="66"/>
      <c r="K21" s="66"/>
      <c r="L21" s="66"/>
      <c r="M21" s="12"/>
      <c r="N21" s="13">
        <v>319</v>
      </c>
      <c r="O21" s="13">
        <v>222</v>
      </c>
      <c r="P21" s="13">
        <v>270</v>
      </c>
      <c r="Q21" s="13">
        <v>197</v>
      </c>
      <c r="R21" s="13">
        <v>234</v>
      </c>
      <c r="S21" s="66"/>
      <c r="T21" s="12"/>
      <c r="U21" s="13">
        <v>233</v>
      </c>
      <c r="V21" s="13">
        <v>218</v>
      </c>
      <c r="W21" s="13">
        <v>185</v>
      </c>
      <c r="X21" s="13">
        <v>211</v>
      </c>
      <c r="Y21" s="13">
        <v>188</v>
      </c>
      <c r="Z21" s="15"/>
      <c r="AA21" s="12"/>
      <c r="AB21" s="13">
        <v>221</v>
      </c>
      <c r="AC21" s="13">
        <v>249</v>
      </c>
      <c r="AD21" s="13">
        <v>217</v>
      </c>
      <c r="AE21" s="13">
        <v>242</v>
      </c>
      <c r="AF21" s="66"/>
      <c r="AG21" s="15"/>
    </row>
    <row r="22" spans="1:33" x14ac:dyDescent="0.25">
      <c r="A22" s="16"/>
      <c r="B22" s="2" t="s">
        <v>16</v>
      </c>
      <c r="C22" s="19">
        <v>5</v>
      </c>
      <c r="D22" s="67"/>
      <c r="E22" s="20"/>
      <c r="F22" s="17"/>
      <c r="G22" s="18">
        <v>7</v>
      </c>
      <c r="H22" s="18">
        <v>4</v>
      </c>
      <c r="I22" s="18">
        <v>4</v>
      </c>
      <c r="J22" s="67"/>
      <c r="K22" s="67"/>
      <c r="L22" s="67"/>
      <c r="M22" s="17"/>
      <c r="N22" s="18">
        <v>9</v>
      </c>
      <c r="O22" s="18">
        <v>5</v>
      </c>
      <c r="P22" s="18">
        <v>6</v>
      </c>
      <c r="Q22" s="18">
        <v>0</v>
      </c>
      <c r="R22" s="18">
        <v>8</v>
      </c>
      <c r="S22" s="67"/>
      <c r="T22" s="17"/>
      <c r="U22" s="18">
        <v>6</v>
      </c>
      <c r="V22" s="18">
        <v>8</v>
      </c>
      <c r="W22" s="18">
        <v>8</v>
      </c>
      <c r="X22" s="18">
        <v>7</v>
      </c>
      <c r="Y22" s="18">
        <v>7</v>
      </c>
      <c r="Z22" s="20"/>
      <c r="AA22" s="17"/>
      <c r="AB22" s="18">
        <v>10</v>
      </c>
      <c r="AC22" s="18">
        <v>4</v>
      </c>
      <c r="AD22" s="18">
        <v>6</v>
      </c>
      <c r="AE22" s="18">
        <v>6</v>
      </c>
      <c r="AF22" s="67"/>
      <c r="AG22" s="20"/>
    </row>
    <row r="23" spans="1:33" x14ac:dyDescent="0.25">
      <c r="A23" s="16"/>
      <c r="B23" s="2" t="s">
        <v>17</v>
      </c>
      <c r="C23" s="21">
        <f t="shared" ref="C23:Y23" si="6">C22/C21*100</f>
        <v>1.9011406844106464</v>
      </c>
      <c r="D23" s="68"/>
      <c r="E23" s="23"/>
      <c r="F23" s="17"/>
      <c r="G23" s="21">
        <f t="shared" si="6"/>
        <v>2.2801302931596092</v>
      </c>
      <c r="H23" s="21">
        <f t="shared" si="6"/>
        <v>1.6460905349794239</v>
      </c>
      <c r="I23" s="21">
        <f t="shared" si="6"/>
        <v>1.8957345971563981</v>
      </c>
      <c r="J23" s="68"/>
      <c r="K23" s="68"/>
      <c r="L23" s="68"/>
      <c r="M23" s="17"/>
      <c r="N23" s="87">
        <f t="shared" si="6"/>
        <v>2.8213166144200628</v>
      </c>
      <c r="O23" s="87">
        <f t="shared" si="6"/>
        <v>2.2522522522522523</v>
      </c>
      <c r="P23" s="87">
        <f t="shared" si="6"/>
        <v>2.2222222222222223</v>
      </c>
      <c r="Q23" s="87">
        <f t="shared" si="6"/>
        <v>0</v>
      </c>
      <c r="R23" s="87">
        <f t="shared" si="6"/>
        <v>3.4188034188034191</v>
      </c>
      <c r="S23" s="68"/>
      <c r="T23" s="17"/>
      <c r="U23" s="87">
        <f t="shared" si="6"/>
        <v>2.5751072961373391</v>
      </c>
      <c r="V23" s="87">
        <f t="shared" si="6"/>
        <v>3.669724770642202</v>
      </c>
      <c r="W23" s="87">
        <f t="shared" si="6"/>
        <v>4.3243243243243246</v>
      </c>
      <c r="X23" s="87">
        <f t="shared" si="6"/>
        <v>3.3175355450236967</v>
      </c>
      <c r="Y23" s="87">
        <f t="shared" si="6"/>
        <v>3.7234042553191489</v>
      </c>
      <c r="Z23" s="23"/>
      <c r="AA23" s="17"/>
      <c r="AB23" s="87">
        <f t="shared" ref="AB23:AE23" si="7">AB22/AB21*100</f>
        <v>4.5248868778280542</v>
      </c>
      <c r="AC23" s="87">
        <f t="shared" si="7"/>
        <v>1.6064257028112447</v>
      </c>
      <c r="AD23" s="87">
        <f t="shared" si="7"/>
        <v>2.7649769585253456</v>
      </c>
      <c r="AE23" s="87">
        <f t="shared" si="7"/>
        <v>2.4793388429752068</v>
      </c>
      <c r="AF23" s="68"/>
      <c r="AG23" s="23"/>
    </row>
    <row r="24" spans="1:33" x14ac:dyDescent="0.25">
      <c r="A24" s="24"/>
      <c r="B24" s="25" t="s">
        <v>37</v>
      </c>
      <c r="C24" s="18">
        <v>2</v>
      </c>
      <c r="D24" s="67"/>
      <c r="E24" s="20"/>
      <c r="F24" s="17"/>
      <c r="G24" s="18">
        <v>1</v>
      </c>
      <c r="H24" s="18">
        <v>0</v>
      </c>
      <c r="I24" s="18">
        <v>0</v>
      </c>
      <c r="J24" s="67"/>
      <c r="K24" s="67"/>
      <c r="L24" s="67"/>
      <c r="M24" s="17"/>
      <c r="N24" s="18">
        <v>0</v>
      </c>
      <c r="O24" s="18">
        <v>0</v>
      </c>
      <c r="P24" s="18">
        <v>2</v>
      </c>
      <c r="Q24" s="18">
        <v>0</v>
      </c>
      <c r="R24" s="18">
        <v>0</v>
      </c>
      <c r="S24" s="67"/>
      <c r="T24" s="17"/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20"/>
      <c r="AA24" s="17"/>
      <c r="AB24" s="18">
        <v>0</v>
      </c>
      <c r="AC24" s="18">
        <v>0</v>
      </c>
      <c r="AD24" s="18">
        <v>0</v>
      </c>
      <c r="AE24" s="18">
        <v>0</v>
      </c>
      <c r="AF24" s="67"/>
      <c r="AG24" s="20"/>
    </row>
    <row r="25" spans="1:33" x14ac:dyDescent="0.25">
      <c r="A25" s="24"/>
      <c r="B25" s="25" t="s">
        <v>38</v>
      </c>
      <c r="C25" s="21">
        <f>C24/C21*100</f>
        <v>0.76045627376425851</v>
      </c>
      <c r="D25" s="68"/>
      <c r="E25" s="20"/>
      <c r="F25" s="17"/>
      <c r="G25" s="21">
        <f t="shared" ref="G25" si="8">G24/G21*100</f>
        <v>0.32573289902280134</v>
      </c>
      <c r="H25" s="21">
        <v>0</v>
      </c>
      <c r="I25" s="21">
        <v>0</v>
      </c>
      <c r="J25" s="68"/>
      <c r="K25" s="68"/>
      <c r="L25" s="67"/>
      <c r="M25" s="17"/>
      <c r="N25" s="21">
        <v>0</v>
      </c>
      <c r="O25" s="21">
        <v>0</v>
      </c>
      <c r="P25" s="21">
        <f t="shared" ref="P25" si="9">P24/P21*100</f>
        <v>0.74074074074074081</v>
      </c>
      <c r="Q25" s="21">
        <v>0</v>
      </c>
      <c r="R25" s="21">
        <v>0</v>
      </c>
      <c r="S25" s="67"/>
      <c r="T25" s="17"/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0"/>
      <c r="AA25" s="17"/>
      <c r="AB25" s="21">
        <v>0</v>
      </c>
      <c r="AC25" s="21">
        <v>0</v>
      </c>
      <c r="AD25" s="21">
        <v>0</v>
      </c>
      <c r="AE25" s="21">
        <v>0</v>
      </c>
      <c r="AF25" s="68"/>
      <c r="AG25" s="20"/>
    </row>
    <row r="26" spans="1:33" x14ac:dyDescent="0.25">
      <c r="A26" s="24"/>
      <c r="B26" s="25" t="s">
        <v>18</v>
      </c>
      <c r="C26" s="19">
        <v>2</v>
      </c>
      <c r="D26" s="67"/>
      <c r="E26" s="20"/>
      <c r="F26" s="17"/>
      <c r="G26" s="18">
        <v>1</v>
      </c>
      <c r="H26" s="18">
        <v>1</v>
      </c>
      <c r="I26" s="18">
        <v>1</v>
      </c>
      <c r="J26" s="67"/>
      <c r="K26" s="67"/>
      <c r="L26" s="67"/>
      <c r="M26" s="17"/>
      <c r="N26" s="18">
        <v>0</v>
      </c>
      <c r="O26" s="18">
        <v>0</v>
      </c>
      <c r="P26" s="18">
        <v>1</v>
      </c>
      <c r="Q26" s="18">
        <v>0</v>
      </c>
      <c r="R26" s="18">
        <v>1</v>
      </c>
      <c r="S26" s="67"/>
      <c r="T26" s="17"/>
      <c r="U26" s="18">
        <v>0</v>
      </c>
      <c r="V26" s="18">
        <v>0</v>
      </c>
      <c r="W26" s="18">
        <v>1</v>
      </c>
      <c r="X26" s="18">
        <v>1</v>
      </c>
      <c r="Y26" s="18">
        <v>1</v>
      </c>
      <c r="Z26" s="20"/>
      <c r="AA26" s="17"/>
      <c r="AB26" s="18">
        <v>0</v>
      </c>
      <c r="AC26" s="18">
        <v>2</v>
      </c>
      <c r="AD26" s="18">
        <v>1</v>
      </c>
      <c r="AE26" s="18">
        <v>0</v>
      </c>
      <c r="AF26" s="67"/>
      <c r="AG26" s="20"/>
    </row>
    <row r="27" spans="1:33" x14ac:dyDescent="0.25">
      <c r="A27" s="24"/>
      <c r="B27" s="25" t="s">
        <v>19</v>
      </c>
      <c r="C27" s="21">
        <f>C26/C21*100</f>
        <v>0.76045627376425851</v>
      </c>
      <c r="D27" s="68"/>
      <c r="E27" s="20"/>
      <c r="F27" s="17"/>
      <c r="G27" s="21">
        <f t="shared" ref="G27:I27" si="10">G26/G21*100</f>
        <v>0.32573289902280134</v>
      </c>
      <c r="H27" s="21">
        <f t="shared" si="10"/>
        <v>0.41152263374485598</v>
      </c>
      <c r="I27" s="21">
        <f t="shared" si="10"/>
        <v>0.47393364928909953</v>
      </c>
      <c r="J27" s="68"/>
      <c r="K27" s="68"/>
      <c r="L27" s="67"/>
      <c r="M27" s="17"/>
      <c r="N27" s="21">
        <v>0</v>
      </c>
      <c r="O27" s="21">
        <v>0</v>
      </c>
      <c r="P27" s="21">
        <f>P26/P21*100</f>
        <v>0.37037037037037041</v>
      </c>
      <c r="Q27" s="21">
        <f>Q26/Q21*100</f>
        <v>0</v>
      </c>
      <c r="R27" s="21">
        <f>R26/R21*100</f>
        <v>0.42735042735042739</v>
      </c>
      <c r="S27" s="67"/>
      <c r="T27" s="17"/>
      <c r="U27" s="21">
        <f t="shared" ref="U27:Y27" si="11">U26/U21*100</f>
        <v>0</v>
      </c>
      <c r="V27" s="21">
        <f t="shared" si="11"/>
        <v>0</v>
      </c>
      <c r="W27" s="21">
        <f t="shared" si="11"/>
        <v>0.54054054054054057</v>
      </c>
      <c r="X27" s="21">
        <f t="shared" si="11"/>
        <v>0.47393364928909953</v>
      </c>
      <c r="Y27" s="21">
        <f t="shared" si="11"/>
        <v>0.53191489361702127</v>
      </c>
      <c r="Z27" s="20"/>
      <c r="AA27" s="17"/>
      <c r="AB27" s="21">
        <f t="shared" ref="AB27:AD27" si="12">AB26/AB21*100</f>
        <v>0</v>
      </c>
      <c r="AC27" s="21">
        <f t="shared" si="12"/>
        <v>0.80321285140562237</v>
      </c>
      <c r="AD27" s="21">
        <f t="shared" si="12"/>
        <v>0.46082949308755761</v>
      </c>
      <c r="AE27" s="21">
        <v>0</v>
      </c>
      <c r="AF27" s="68"/>
      <c r="AG27" s="20"/>
    </row>
    <row r="28" spans="1:33" x14ac:dyDescent="0.25">
      <c r="A28" s="10" t="s">
        <v>22</v>
      </c>
      <c r="B28" s="11" t="s">
        <v>15</v>
      </c>
      <c r="C28" s="14">
        <v>617</v>
      </c>
      <c r="D28" s="66"/>
      <c r="E28" s="15"/>
      <c r="F28" s="12"/>
      <c r="G28" s="13">
        <v>599</v>
      </c>
      <c r="H28" s="13">
        <v>494</v>
      </c>
      <c r="I28" s="13">
        <v>362</v>
      </c>
      <c r="J28" s="66"/>
      <c r="K28" s="66"/>
      <c r="L28" s="66"/>
      <c r="M28" s="12"/>
      <c r="N28" s="13">
        <v>633</v>
      </c>
      <c r="O28" s="13">
        <v>494</v>
      </c>
      <c r="P28" s="13">
        <v>560</v>
      </c>
      <c r="Q28" s="13">
        <v>585</v>
      </c>
      <c r="R28" s="13">
        <v>491</v>
      </c>
      <c r="S28" s="66"/>
      <c r="T28" s="12"/>
      <c r="U28" s="13">
        <v>561</v>
      </c>
      <c r="V28" s="13">
        <v>448</v>
      </c>
      <c r="W28" s="13">
        <v>499</v>
      </c>
      <c r="X28" s="13">
        <v>483</v>
      </c>
      <c r="Y28" s="13">
        <v>280</v>
      </c>
      <c r="Z28" s="15"/>
      <c r="AA28" s="12"/>
      <c r="AB28" s="13">
        <v>482</v>
      </c>
      <c r="AC28" s="13">
        <v>493</v>
      </c>
      <c r="AD28" s="13">
        <v>508</v>
      </c>
      <c r="AE28" s="13">
        <v>505</v>
      </c>
      <c r="AF28" s="66"/>
      <c r="AG28" s="15"/>
    </row>
    <row r="29" spans="1:33" x14ac:dyDescent="0.25">
      <c r="A29" s="16"/>
      <c r="B29" s="2" t="s">
        <v>16</v>
      </c>
      <c r="C29" s="19">
        <v>27</v>
      </c>
      <c r="D29" s="67"/>
      <c r="E29" s="20"/>
      <c r="F29" s="17"/>
      <c r="G29" s="18">
        <v>23</v>
      </c>
      <c r="H29" s="18">
        <v>19</v>
      </c>
      <c r="I29" s="18">
        <v>13</v>
      </c>
      <c r="J29" s="67"/>
      <c r="K29" s="67"/>
      <c r="L29" s="67"/>
      <c r="M29" s="17"/>
      <c r="N29" s="18">
        <v>34</v>
      </c>
      <c r="O29" s="18">
        <v>15</v>
      </c>
      <c r="P29" s="18">
        <v>23</v>
      </c>
      <c r="Q29" s="18">
        <v>25</v>
      </c>
      <c r="R29" s="18">
        <v>24</v>
      </c>
      <c r="S29" s="67"/>
      <c r="T29" s="17"/>
      <c r="U29" s="18">
        <v>37</v>
      </c>
      <c r="V29" s="18">
        <v>26</v>
      </c>
      <c r="W29" s="18">
        <v>23</v>
      </c>
      <c r="X29" s="18">
        <v>31</v>
      </c>
      <c r="Y29" s="18">
        <v>11</v>
      </c>
      <c r="Z29" s="20"/>
      <c r="AA29" s="17"/>
      <c r="AB29" s="18">
        <v>39</v>
      </c>
      <c r="AC29" s="18">
        <v>26</v>
      </c>
      <c r="AD29" s="18">
        <v>16</v>
      </c>
      <c r="AE29" s="18">
        <v>28</v>
      </c>
      <c r="AF29" s="67"/>
      <c r="AG29" s="20"/>
    </row>
    <row r="30" spans="1:33" x14ac:dyDescent="0.25">
      <c r="A30" s="16"/>
      <c r="B30" s="2" t="s">
        <v>17</v>
      </c>
      <c r="C30" s="21">
        <f t="shared" ref="C30:Y30" si="13">C29/C28*100</f>
        <v>4.3760129659643443</v>
      </c>
      <c r="D30" s="68"/>
      <c r="E30" s="23"/>
      <c r="F30" s="17"/>
      <c r="G30" s="21">
        <f t="shared" si="13"/>
        <v>3.8397328881469113</v>
      </c>
      <c r="H30" s="21">
        <f t="shared" si="13"/>
        <v>3.8461538461538463</v>
      </c>
      <c r="I30" s="21">
        <f t="shared" si="13"/>
        <v>3.5911602209944751</v>
      </c>
      <c r="J30" s="68"/>
      <c r="K30" s="68"/>
      <c r="L30" s="68"/>
      <c r="M30" s="17"/>
      <c r="N30" s="87">
        <f t="shared" si="13"/>
        <v>5.3712480252764614</v>
      </c>
      <c r="O30" s="87">
        <f t="shared" si="13"/>
        <v>3.0364372469635628</v>
      </c>
      <c r="P30" s="87">
        <f t="shared" si="13"/>
        <v>4.1071428571428568</v>
      </c>
      <c r="Q30" s="87">
        <f t="shared" si="13"/>
        <v>4.2735042735042734</v>
      </c>
      <c r="R30" s="87">
        <f t="shared" si="13"/>
        <v>4.887983706720977</v>
      </c>
      <c r="S30" s="68"/>
      <c r="T30" s="17"/>
      <c r="U30" s="87">
        <f t="shared" si="13"/>
        <v>6.5953654188948301</v>
      </c>
      <c r="V30" s="87">
        <f t="shared" si="13"/>
        <v>5.8035714285714288</v>
      </c>
      <c r="W30" s="87">
        <f t="shared" si="13"/>
        <v>4.6092184368737472</v>
      </c>
      <c r="X30" s="87">
        <f t="shared" si="13"/>
        <v>6.4182194616977233</v>
      </c>
      <c r="Y30" s="87">
        <f t="shared" si="13"/>
        <v>3.9285714285714284</v>
      </c>
      <c r="Z30" s="23"/>
      <c r="AA30" s="17"/>
      <c r="AB30" s="87">
        <f t="shared" ref="AB30:AE30" si="14">AB29/AB28*100</f>
        <v>8.0912863070539416</v>
      </c>
      <c r="AC30" s="87">
        <f t="shared" si="14"/>
        <v>5.2738336713995944</v>
      </c>
      <c r="AD30" s="87">
        <f t="shared" si="14"/>
        <v>3.1496062992125982</v>
      </c>
      <c r="AE30" s="87">
        <f t="shared" si="14"/>
        <v>5.544554455445545</v>
      </c>
      <c r="AF30" s="68"/>
      <c r="AG30" s="23"/>
    </row>
    <row r="31" spans="1:33" x14ac:dyDescent="0.25">
      <c r="A31" s="24"/>
      <c r="B31" s="25" t="s">
        <v>37</v>
      </c>
      <c r="C31" s="19">
        <v>6</v>
      </c>
      <c r="D31" s="67"/>
      <c r="E31" s="20"/>
      <c r="F31" s="17"/>
      <c r="G31" s="18">
        <v>3</v>
      </c>
      <c r="H31" s="18">
        <v>6</v>
      </c>
      <c r="I31" s="18">
        <v>2</v>
      </c>
      <c r="J31" s="67"/>
      <c r="K31" s="67"/>
      <c r="L31" s="67"/>
      <c r="M31" s="17"/>
      <c r="N31" s="18">
        <v>6</v>
      </c>
      <c r="O31" s="18">
        <v>4</v>
      </c>
      <c r="P31" s="18">
        <v>3</v>
      </c>
      <c r="Q31" s="18">
        <v>7</v>
      </c>
      <c r="R31" s="18">
        <v>4</v>
      </c>
      <c r="S31" s="67"/>
      <c r="T31" s="17"/>
      <c r="U31" s="18">
        <v>6</v>
      </c>
      <c r="V31" s="18">
        <v>5</v>
      </c>
      <c r="W31" s="18">
        <v>3</v>
      </c>
      <c r="X31" s="18">
        <v>5</v>
      </c>
      <c r="Y31" s="18">
        <v>1</v>
      </c>
      <c r="Z31" s="20"/>
      <c r="AA31" s="17"/>
      <c r="AB31" s="18">
        <v>8</v>
      </c>
      <c r="AC31" s="18">
        <v>2</v>
      </c>
      <c r="AD31" s="18">
        <v>4</v>
      </c>
      <c r="AE31" s="18">
        <v>5</v>
      </c>
      <c r="AF31" s="67"/>
      <c r="AG31" s="20"/>
    </row>
    <row r="32" spans="1:33" x14ac:dyDescent="0.25">
      <c r="A32" s="24"/>
      <c r="B32" s="25" t="s">
        <v>38</v>
      </c>
      <c r="C32" s="21">
        <f>C31/C28*100</f>
        <v>0.97244732576985426</v>
      </c>
      <c r="D32" s="68"/>
      <c r="E32" s="20"/>
      <c r="F32" s="17"/>
      <c r="G32" s="21">
        <f t="shared" ref="G32:Y32" si="15">G31/G28*100</f>
        <v>0.5008347245409015</v>
      </c>
      <c r="H32" s="21">
        <f t="shared" si="15"/>
        <v>1.214574898785425</v>
      </c>
      <c r="I32" s="21">
        <f t="shared" si="15"/>
        <v>0.55248618784530379</v>
      </c>
      <c r="J32" s="68"/>
      <c r="K32" s="68"/>
      <c r="L32" s="67"/>
      <c r="M32" s="17"/>
      <c r="N32" s="21">
        <f t="shared" si="15"/>
        <v>0.94786729857819907</v>
      </c>
      <c r="O32" s="21">
        <f t="shared" si="15"/>
        <v>0.80971659919028338</v>
      </c>
      <c r="P32" s="21">
        <f t="shared" si="15"/>
        <v>0.5357142857142857</v>
      </c>
      <c r="Q32" s="21">
        <f t="shared" si="15"/>
        <v>1.1965811965811968</v>
      </c>
      <c r="R32" s="21">
        <f t="shared" si="15"/>
        <v>0.81466395112016288</v>
      </c>
      <c r="S32" s="67"/>
      <c r="T32" s="17"/>
      <c r="U32" s="21">
        <f t="shared" si="15"/>
        <v>1.0695187165775399</v>
      </c>
      <c r="V32" s="21">
        <f t="shared" si="15"/>
        <v>1.1160714285714286</v>
      </c>
      <c r="W32" s="21">
        <f t="shared" si="15"/>
        <v>0.60120240480961928</v>
      </c>
      <c r="X32" s="21">
        <f t="shared" si="15"/>
        <v>1.0351966873706004</v>
      </c>
      <c r="Y32" s="21">
        <f t="shared" si="15"/>
        <v>0.35714285714285715</v>
      </c>
      <c r="Z32" s="20"/>
      <c r="AA32" s="17"/>
      <c r="AB32" s="21">
        <f t="shared" ref="AB32:AE32" si="16">AB31/AB28*100</f>
        <v>1.6597510373443984</v>
      </c>
      <c r="AC32" s="21">
        <f t="shared" si="16"/>
        <v>0.40567951318458417</v>
      </c>
      <c r="AD32" s="21">
        <f t="shared" si="16"/>
        <v>0.78740157480314954</v>
      </c>
      <c r="AE32" s="21">
        <f t="shared" si="16"/>
        <v>0.99009900990099009</v>
      </c>
      <c r="AF32" s="68"/>
      <c r="AG32" s="20"/>
    </row>
    <row r="33" spans="1:33" x14ac:dyDescent="0.25">
      <c r="A33" s="24"/>
      <c r="B33" s="25" t="s">
        <v>18</v>
      </c>
      <c r="C33" s="19">
        <v>3</v>
      </c>
      <c r="D33" s="67"/>
      <c r="E33" s="20"/>
      <c r="F33" s="17"/>
      <c r="G33" s="18">
        <v>8</v>
      </c>
      <c r="H33" s="18">
        <v>1</v>
      </c>
      <c r="I33" s="18">
        <v>3</v>
      </c>
      <c r="J33" s="67"/>
      <c r="K33" s="67"/>
      <c r="L33" s="67"/>
      <c r="M33" s="17"/>
      <c r="N33" s="18">
        <v>3</v>
      </c>
      <c r="O33" s="18">
        <v>3</v>
      </c>
      <c r="P33" s="18">
        <v>1</v>
      </c>
      <c r="Q33" s="18">
        <v>3</v>
      </c>
      <c r="R33" s="18">
        <v>5</v>
      </c>
      <c r="S33" s="67"/>
      <c r="T33" s="17"/>
      <c r="U33" s="18">
        <v>5</v>
      </c>
      <c r="V33" s="18">
        <v>5</v>
      </c>
      <c r="W33" s="18">
        <v>4</v>
      </c>
      <c r="X33" s="18">
        <v>2</v>
      </c>
      <c r="Y33" s="18">
        <v>2</v>
      </c>
      <c r="Z33" s="20"/>
      <c r="AA33" s="17"/>
      <c r="AB33" s="18">
        <v>5</v>
      </c>
      <c r="AC33" s="18">
        <v>8</v>
      </c>
      <c r="AD33" s="18">
        <v>2</v>
      </c>
      <c r="AE33" s="18">
        <v>6</v>
      </c>
      <c r="AF33" s="67"/>
      <c r="AG33" s="20"/>
    </row>
    <row r="34" spans="1:33" x14ac:dyDescent="0.25">
      <c r="A34" s="24"/>
      <c r="B34" s="25" t="s">
        <v>19</v>
      </c>
      <c r="C34" s="21">
        <f t="shared" ref="C34:Y34" si="17">C33/C28*100</f>
        <v>0.48622366288492713</v>
      </c>
      <c r="D34" s="68"/>
      <c r="E34" s="20"/>
      <c r="F34" s="17"/>
      <c r="G34" s="21">
        <f t="shared" si="17"/>
        <v>1.335559265442404</v>
      </c>
      <c r="H34" s="21">
        <f t="shared" si="17"/>
        <v>0.20242914979757085</v>
      </c>
      <c r="I34" s="21">
        <f t="shared" si="17"/>
        <v>0.82872928176795579</v>
      </c>
      <c r="J34" s="68"/>
      <c r="K34" s="68"/>
      <c r="L34" s="68"/>
      <c r="M34" s="17"/>
      <c r="N34" s="21">
        <f t="shared" si="17"/>
        <v>0.47393364928909953</v>
      </c>
      <c r="O34" s="21">
        <f t="shared" si="17"/>
        <v>0.60728744939271251</v>
      </c>
      <c r="P34" s="21">
        <f t="shared" si="17"/>
        <v>0.17857142857142858</v>
      </c>
      <c r="Q34" s="21">
        <f t="shared" si="17"/>
        <v>0.51282051282051277</v>
      </c>
      <c r="R34" s="21">
        <f t="shared" si="17"/>
        <v>1.0183299389002036</v>
      </c>
      <c r="S34" s="68"/>
      <c r="T34" s="17"/>
      <c r="U34" s="21">
        <f t="shared" si="17"/>
        <v>0.89126559714795017</v>
      </c>
      <c r="V34" s="21">
        <f t="shared" si="17"/>
        <v>1.1160714285714286</v>
      </c>
      <c r="W34" s="21">
        <f t="shared" si="17"/>
        <v>0.80160320641282556</v>
      </c>
      <c r="X34" s="21">
        <f t="shared" si="17"/>
        <v>0.41407867494824019</v>
      </c>
      <c r="Y34" s="21">
        <f t="shared" si="17"/>
        <v>0.7142857142857143</v>
      </c>
      <c r="Z34" s="20"/>
      <c r="AA34" s="17"/>
      <c r="AB34" s="21">
        <f t="shared" ref="AB34:AE34" si="18">AB33/AB28*100</f>
        <v>1.0373443983402488</v>
      </c>
      <c r="AC34" s="21">
        <f t="shared" si="18"/>
        <v>1.6227180527383367</v>
      </c>
      <c r="AD34" s="21">
        <f t="shared" si="18"/>
        <v>0.39370078740157477</v>
      </c>
      <c r="AE34" s="21">
        <f t="shared" si="18"/>
        <v>1.1881188118811881</v>
      </c>
      <c r="AF34" s="68"/>
      <c r="AG34" s="20"/>
    </row>
    <row r="35" spans="1:33" x14ac:dyDescent="0.25">
      <c r="A35" s="10" t="s">
        <v>23</v>
      </c>
      <c r="B35" s="11" t="s">
        <v>15</v>
      </c>
      <c r="C35" s="14">
        <v>487</v>
      </c>
      <c r="D35" s="66"/>
      <c r="E35" s="15"/>
      <c r="F35" s="12"/>
      <c r="G35" s="13">
        <v>530</v>
      </c>
      <c r="H35" s="13">
        <v>478</v>
      </c>
      <c r="I35" s="13">
        <v>344</v>
      </c>
      <c r="J35" s="66"/>
      <c r="K35" s="66"/>
      <c r="L35" s="66"/>
      <c r="M35" s="12"/>
      <c r="N35" s="13">
        <v>547</v>
      </c>
      <c r="O35" s="13">
        <v>411</v>
      </c>
      <c r="P35" s="13">
        <v>483</v>
      </c>
      <c r="Q35" s="13">
        <v>532</v>
      </c>
      <c r="R35" s="13">
        <v>546</v>
      </c>
      <c r="S35" s="66"/>
      <c r="T35" s="12"/>
      <c r="U35" s="13">
        <v>533</v>
      </c>
      <c r="V35" s="13">
        <v>385</v>
      </c>
      <c r="W35" s="13">
        <v>467</v>
      </c>
      <c r="X35" s="13">
        <v>403</v>
      </c>
      <c r="Y35" s="13">
        <v>317</v>
      </c>
      <c r="Z35" s="15"/>
      <c r="AA35" s="12"/>
      <c r="AB35" s="13">
        <v>473</v>
      </c>
      <c r="AC35" s="13">
        <v>493</v>
      </c>
      <c r="AD35" s="13">
        <v>492</v>
      </c>
      <c r="AE35" s="13">
        <v>348</v>
      </c>
      <c r="AF35" s="66"/>
      <c r="AG35" s="15"/>
    </row>
    <row r="36" spans="1:33" x14ac:dyDescent="0.25">
      <c r="A36" s="16"/>
      <c r="B36" s="2" t="s">
        <v>16</v>
      </c>
      <c r="C36" s="19">
        <v>5</v>
      </c>
      <c r="D36" s="67"/>
      <c r="E36" s="20"/>
      <c r="F36" s="17"/>
      <c r="G36" s="18">
        <v>17</v>
      </c>
      <c r="H36" s="18">
        <v>5</v>
      </c>
      <c r="I36" s="18">
        <v>3</v>
      </c>
      <c r="J36" s="67"/>
      <c r="K36" s="67"/>
      <c r="L36" s="67"/>
      <c r="M36" s="17"/>
      <c r="N36" s="18">
        <v>19</v>
      </c>
      <c r="O36" s="18">
        <v>11</v>
      </c>
      <c r="P36" s="18">
        <v>15</v>
      </c>
      <c r="Q36" s="18">
        <v>17</v>
      </c>
      <c r="R36" s="18">
        <v>17</v>
      </c>
      <c r="S36" s="67"/>
      <c r="T36" s="17"/>
      <c r="U36" s="18">
        <v>22</v>
      </c>
      <c r="V36" s="18">
        <v>16</v>
      </c>
      <c r="W36" s="18">
        <v>26</v>
      </c>
      <c r="X36" s="18">
        <v>11</v>
      </c>
      <c r="Y36" s="18">
        <v>16</v>
      </c>
      <c r="Z36" s="20"/>
      <c r="AA36" s="17"/>
      <c r="AB36" s="18">
        <v>29</v>
      </c>
      <c r="AC36" s="18">
        <v>17</v>
      </c>
      <c r="AD36" s="18">
        <v>15</v>
      </c>
      <c r="AE36" s="18">
        <v>10</v>
      </c>
      <c r="AF36" s="67"/>
      <c r="AG36" s="20"/>
    </row>
    <row r="37" spans="1:33" x14ac:dyDescent="0.25">
      <c r="A37" s="16"/>
      <c r="B37" s="2" t="s">
        <v>17</v>
      </c>
      <c r="C37" s="21">
        <f t="shared" ref="C37:Y37" si="19">C36/C35*100</f>
        <v>1.0266940451745379</v>
      </c>
      <c r="D37" s="68"/>
      <c r="E37" s="23"/>
      <c r="F37" s="17"/>
      <c r="G37" s="21">
        <f t="shared" si="19"/>
        <v>3.2075471698113209</v>
      </c>
      <c r="H37" s="21">
        <f t="shared" si="19"/>
        <v>1.0460251046025104</v>
      </c>
      <c r="I37" s="21">
        <f t="shared" si="19"/>
        <v>0.87209302325581395</v>
      </c>
      <c r="J37" s="68"/>
      <c r="K37" s="68"/>
      <c r="L37" s="68"/>
      <c r="M37" s="17"/>
      <c r="N37" s="87">
        <f t="shared" si="19"/>
        <v>3.4734917733089579</v>
      </c>
      <c r="O37" s="87">
        <f t="shared" si="19"/>
        <v>2.6763990267639901</v>
      </c>
      <c r="P37" s="87">
        <f t="shared" si="19"/>
        <v>3.1055900621118013</v>
      </c>
      <c r="Q37" s="87">
        <f t="shared" si="19"/>
        <v>3.1954887218045109</v>
      </c>
      <c r="R37" s="87">
        <f t="shared" si="19"/>
        <v>3.1135531135531136</v>
      </c>
      <c r="S37" s="68"/>
      <c r="T37" s="17"/>
      <c r="U37" s="87">
        <f t="shared" si="19"/>
        <v>4.1275797373358349</v>
      </c>
      <c r="V37" s="87">
        <f t="shared" si="19"/>
        <v>4.1558441558441555</v>
      </c>
      <c r="W37" s="87">
        <f t="shared" si="19"/>
        <v>5.5674518201284791</v>
      </c>
      <c r="X37" s="87">
        <f t="shared" si="19"/>
        <v>2.7295285359801489</v>
      </c>
      <c r="Y37" s="87">
        <f t="shared" si="19"/>
        <v>5.0473186119873814</v>
      </c>
      <c r="Z37" s="23"/>
      <c r="AA37" s="17"/>
      <c r="AB37" s="87">
        <f t="shared" ref="AB37:AE37" si="20">AB36/AB35*100</f>
        <v>6.1310782241014801</v>
      </c>
      <c r="AC37" s="87">
        <f t="shared" si="20"/>
        <v>3.4482758620689653</v>
      </c>
      <c r="AD37" s="87">
        <f t="shared" si="20"/>
        <v>3.0487804878048781</v>
      </c>
      <c r="AE37" s="87">
        <f t="shared" si="20"/>
        <v>2.8735632183908044</v>
      </c>
      <c r="AF37" s="68"/>
      <c r="AG37" s="23"/>
    </row>
    <row r="38" spans="1:33" x14ac:dyDescent="0.25">
      <c r="A38" s="24"/>
      <c r="B38" s="25" t="s">
        <v>37</v>
      </c>
      <c r="C38" s="18">
        <v>1</v>
      </c>
      <c r="D38" s="67"/>
      <c r="E38" s="20"/>
      <c r="F38" s="17"/>
      <c r="G38" s="18">
        <v>2</v>
      </c>
      <c r="H38" s="18">
        <v>1</v>
      </c>
      <c r="I38" s="18">
        <v>0</v>
      </c>
      <c r="J38" s="67"/>
      <c r="K38" s="67"/>
      <c r="L38" s="67"/>
      <c r="M38" s="17"/>
      <c r="N38" s="18">
        <v>3</v>
      </c>
      <c r="O38" s="18">
        <v>0</v>
      </c>
      <c r="P38" s="18">
        <v>2</v>
      </c>
      <c r="Q38" s="18">
        <v>2</v>
      </c>
      <c r="R38" s="18">
        <v>2</v>
      </c>
      <c r="S38" s="67"/>
      <c r="T38" s="17"/>
      <c r="U38" s="18">
        <v>0</v>
      </c>
      <c r="V38" s="18">
        <v>4</v>
      </c>
      <c r="W38" s="18">
        <v>1</v>
      </c>
      <c r="X38" s="18">
        <v>0</v>
      </c>
      <c r="Y38" s="18">
        <v>2</v>
      </c>
      <c r="Z38" s="20"/>
      <c r="AA38" s="17"/>
      <c r="AB38" s="18">
        <v>0</v>
      </c>
      <c r="AC38" s="18">
        <v>1</v>
      </c>
      <c r="AD38" s="18">
        <v>0</v>
      </c>
      <c r="AE38" s="18">
        <v>0</v>
      </c>
      <c r="AF38" s="67"/>
      <c r="AG38" s="20"/>
    </row>
    <row r="39" spans="1:33" x14ac:dyDescent="0.25">
      <c r="A39" s="24"/>
      <c r="B39" s="25" t="s">
        <v>38</v>
      </c>
      <c r="C39" s="21">
        <f>C38/C35*100</f>
        <v>0.20533880903490762</v>
      </c>
      <c r="D39" s="68"/>
      <c r="E39" s="20"/>
      <c r="F39" s="17"/>
      <c r="G39" s="87">
        <f t="shared" ref="G39:W39" si="21">G38/G35*100</f>
        <v>0.37735849056603776</v>
      </c>
      <c r="H39" s="87">
        <f t="shared" si="21"/>
        <v>0.20920502092050208</v>
      </c>
      <c r="I39" s="87">
        <f t="shared" si="21"/>
        <v>0</v>
      </c>
      <c r="J39" s="107"/>
      <c r="K39" s="107"/>
      <c r="L39" s="67"/>
      <c r="M39" s="17"/>
      <c r="N39" s="21">
        <f t="shared" si="21"/>
        <v>0.54844606946983543</v>
      </c>
      <c r="O39" s="21">
        <f t="shared" si="21"/>
        <v>0</v>
      </c>
      <c r="P39" s="21">
        <f t="shared" si="21"/>
        <v>0.41407867494824019</v>
      </c>
      <c r="Q39" s="21">
        <f t="shared" si="21"/>
        <v>0.37593984962406013</v>
      </c>
      <c r="R39" s="21">
        <f t="shared" si="21"/>
        <v>0.36630036630036628</v>
      </c>
      <c r="S39" s="67"/>
      <c r="T39" s="17"/>
      <c r="U39" s="21">
        <f t="shared" si="21"/>
        <v>0</v>
      </c>
      <c r="V39" s="21">
        <f t="shared" si="21"/>
        <v>1.0389610389610389</v>
      </c>
      <c r="W39" s="21">
        <f t="shared" si="21"/>
        <v>0.21413276231263384</v>
      </c>
      <c r="X39" s="21">
        <v>0</v>
      </c>
      <c r="Y39" s="21">
        <f>Y38/Y35*100</f>
        <v>0.63091482649842268</v>
      </c>
      <c r="Z39" s="20"/>
      <c r="AA39" s="17"/>
      <c r="AB39" s="21">
        <f t="shared" ref="AB39:AC39" si="22">AB38/AB35*100</f>
        <v>0</v>
      </c>
      <c r="AC39" s="21">
        <f t="shared" si="22"/>
        <v>0.20283975659229209</v>
      </c>
      <c r="AD39" s="21">
        <v>0</v>
      </c>
      <c r="AE39" s="21">
        <v>0</v>
      </c>
      <c r="AF39" s="68"/>
      <c r="AG39" s="20"/>
    </row>
    <row r="40" spans="1:33" x14ac:dyDescent="0.25">
      <c r="A40" s="24"/>
      <c r="B40" s="25" t="s">
        <v>18</v>
      </c>
      <c r="C40" s="19">
        <v>5</v>
      </c>
      <c r="D40" s="67"/>
      <c r="E40" s="20"/>
      <c r="F40" s="17"/>
      <c r="G40" s="18">
        <v>1</v>
      </c>
      <c r="H40" s="18">
        <v>4</v>
      </c>
      <c r="I40" s="18">
        <v>3</v>
      </c>
      <c r="J40" s="67"/>
      <c r="K40" s="67"/>
      <c r="L40" s="67"/>
      <c r="M40" s="17"/>
      <c r="N40" s="18">
        <v>5</v>
      </c>
      <c r="O40" s="18">
        <v>3</v>
      </c>
      <c r="P40" s="18">
        <v>5</v>
      </c>
      <c r="Q40" s="18">
        <v>4</v>
      </c>
      <c r="R40" s="18">
        <v>4</v>
      </c>
      <c r="S40" s="67"/>
      <c r="T40" s="17"/>
      <c r="U40" s="18">
        <v>2</v>
      </c>
      <c r="V40" s="18">
        <v>2</v>
      </c>
      <c r="W40" s="18">
        <v>4</v>
      </c>
      <c r="X40" s="18">
        <v>4</v>
      </c>
      <c r="Y40" s="18">
        <v>0</v>
      </c>
      <c r="Z40" s="20"/>
      <c r="AA40" s="17"/>
      <c r="AB40" s="18">
        <v>6</v>
      </c>
      <c r="AC40" s="18">
        <v>6</v>
      </c>
      <c r="AD40" s="18">
        <v>3</v>
      </c>
      <c r="AE40" s="18">
        <v>4</v>
      </c>
      <c r="AF40" s="67"/>
      <c r="AG40" s="20"/>
    </row>
    <row r="41" spans="1:33" x14ac:dyDescent="0.25">
      <c r="A41" s="24"/>
      <c r="B41" s="25" t="s">
        <v>19</v>
      </c>
      <c r="C41" s="21">
        <f t="shared" ref="C41:Y41" si="23">C40/C35*100</f>
        <v>1.0266940451745379</v>
      </c>
      <c r="D41" s="68"/>
      <c r="E41" s="20"/>
      <c r="F41" s="17"/>
      <c r="G41" s="21">
        <f t="shared" si="23"/>
        <v>0.18867924528301888</v>
      </c>
      <c r="H41" s="21">
        <f t="shared" si="23"/>
        <v>0.83682008368200833</v>
      </c>
      <c r="I41" s="21">
        <f t="shared" si="23"/>
        <v>0.87209302325581395</v>
      </c>
      <c r="J41" s="68"/>
      <c r="K41" s="68"/>
      <c r="L41" s="67"/>
      <c r="M41" s="17"/>
      <c r="N41" s="21">
        <f t="shared" si="23"/>
        <v>0.91407678244972579</v>
      </c>
      <c r="O41" s="21">
        <f t="shared" si="23"/>
        <v>0.72992700729927007</v>
      </c>
      <c r="P41" s="21">
        <f t="shared" si="23"/>
        <v>1.0351966873706004</v>
      </c>
      <c r="Q41" s="21">
        <f t="shared" si="23"/>
        <v>0.75187969924812026</v>
      </c>
      <c r="R41" s="21">
        <f t="shared" si="23"/>
        <v>0.73260073260073255</v>
      </c>
      <c r="S41" s="67"/>
      <c r="T41" s="17"/>
      <c r="U41" s="21">
        <f t="shared" si="23"/>
        <v>0.37523452157598497</v>
      </c>
      <c r="V41" s="21">
        <f t="shared" si="23"/>
        <v>0.51948051948051943</v>
      </c>
      <c r="W41" s="21">
        <f t="shared" si="23"/>
        <v>0.85653104925053536</v>
      </c>
      <c r="X41" s="21">
        <f t="shared" si="23"/>
        <v>0.99255583126550873</v>
      </c>
      <c r="Y41" s="21">
        <f t="shared" si="23"/>
        <v>0</v>
      </c>
      <c r="Z41" s="20"/>
      <c r="AA41" s="17"/>
      <c r="AB41" s="21">
        <f t="shared" ref="AB41:AE41" si="24">AB40/AB35*100</f>
        <v>1.2684989429175475</v>
      </c>
      <c r="AC41" s="21">
        <f t="shared" si="24"/>
        <v>1.2170385395537524</v>
      </c>
      <c r="AD41" s="21">
        <f t="shared" si="24"/>
        <v>0.6097560975609756</v>
      </c>
      <c r="AE41" s="21">
        <f t="shared" si="24"/>
        <v>1.1494252873563218</v>
      </c>
      <c r="AF41" s="68"/>
      <c r="AG41" s="20"/>
    </row>
    <row r="42" spans="1:33" x14ac:dyDescent="0.25">
      <c r="A42" s="10" t="s">
        <v>24</v>
      </c>
      <c r="B42" s="11" t="s">
        <v>15</v>
      </c>
      <c r="C42" s="14">
        <v>248</v>
      </c>
      <c r="D42" s="66"/>
      <c r="E42" s="15"/>
      <c r="F42" s="12"/>
      <c r="G42" s="13">
        <v>325</v>
      </c>
      <c r="H42" s="13">
        <v>299</v>
      </c>
      <c r="I42" s="13">
        <v>217</v>
      </c>
      <c r="J42" s="66"/>
      <c r="K42" s="66"/>
      <c r="L42" s="66"/>
      <c r="M42" s="12"/>
      <c r="N42" s="13">
        <v>278</v>
      </c>
      <c r="O42" s="13">
        <v>203</v>
      </c>
      <c r="P42" s="13">
        <v>220</v>
      </c>
      <c r="Q42" s="13">
        <v>275</v>
      </c>
      <c r="R42" s="13">
        <v>300</v>
      </c>
      <c r="S42" s="66"/>
      <c r="T42" s="12"/>
      <c r="U42" s="13">
        <v>280</v>
      </c>
      <c r="V42" s="13">
        <v>210</v>
      </c>
      <c r="W42" s="13">
        <v>250</v>
      </c>
      <c r="X42" s="13">
        <v>217</v>
      </c>
      <c r="Y42" s="13">
        <v>137</v>
      </c>
      <c r="Z42" s="15"/>
      <c r="AA42" s="12"/>
      <c r="AB42" s="13">
        <v>270</v>
      </c>
      <c r="AC42" s="13">
        <v>273</v>
      </c>
      <c r="AD42" s="13">
        <v>211</v>
      </c>
      <c r="AE42" s="13">
        <v>187</v>
      </c>
      <c r="AF42" s="66"/>
      <c r="AG42" s="15"/>
    </row>
    <row r="43" spans="1:33" x14ac:dyDescent="0.25">
      <c r="A43" s="16"/>
      <c r="B43" s="2" t="s">
        <v>16</v>
      </c>
      <c r="C43" s="19">
        <v>7</v>
      </c>
      <c r="D43" s="67"/>
      <c r="E43" s="20"/>
      <c r="F43" s="17"/>
      <c r="G43" s="18">
        <v>11</v>
      </c>
      <c r="H43" s="18">
        <v>5</v>
      </c>
      <c r="I43" s="18">
        <v>0</v>
      </c>
      <c r="J43" s="67"/>
      <c r="K43" s="67"/>
      <c r="L43" s="67"/>
      <c r="M43" s="17"/>
      <c r="N43" s="18">
        <v>10</v>
      </c>
      <c r="O43" s="18">
        <v>5</v>
      </c>
      <c r="P43" s="18">
        <v>5</v>
      </c>
      <c r="Q43" s="18">
        <v>10</v>
      </c>
      <c r="R43" s="18">
        <v>12</v>
      </c>
      <c r="S43" s="67"/>
      <c r="T43" s="17"/>
      <c r="U43" s="18">
        <v>10</v>
      </c>
      <c r="V43" s="18">
        <v>9</v>
      </c>
      <c r="W43" s="18">
        <v>6</v>
      </c>
      <c r="X43" s="18">
        <v>12</v>
      </c>
      <c r="Y43" s="18">
        <v>4</v>
      </c>
      <c r="Z43" s="20"/>
      <c r="AA43" s="17"/>
      <c r="AB43" s="18">
        <v>9</v>
      </c>
      <c r="AC43" s="18">
        <v>12</v>
      </c>
      <c r="AD43" s="18">
        <v>14</v>
      </c>
      <c r="AE43" s="18">
        <v>6</v>
      </c>
      <c r="AF43" s="67"/>
      <c r="AG43" s="20"/>
    </row>
    <row r="44" spans="1:33" x14ac:dyDescent="0.25">
      <c r="A44" s="16"/>
      <c r="B44" s="2" t="s">
        <v>17</v>
      </c>
      <c r="C44" s="21">
        <f t="shared" ref="C44:Y44" si="25">C43/C42*100</f>
        <v>2.82258064516129</v>
      </c>
      <c r="D44" s="68"/>
      <c r="E44" s="23"/>
      <c r="F44" s="17"/>
      <c r="G44" s="21">
        <f t="shared" si="25"/>
        <v>3.3846153846153846</v>
      </c>
      <c r="H44" s="21">
        <f t="shared" si="25"/>
        <v>1.6722408026755853</v>
      </c>
      <c r="I44" s="21">
        <f t="shared" si="25"/>
        <v>0</v>
      </c>
      <c r="J44" s="68"/>
      <c r="K44" s="68"/>
      <c r="L44" s="68"/>
      <c r="M44" s="17"/>
      <c r="N44" s="87">
        <f t="shared" si="25"/>
        <v>3.5971223021582732</v>
      </c>
      <c r="O44" s="87">
        <f t="shared" si="25"/>
        <v>2.4630541871921183</v>
      </c>
      <c r="P44" s="87">
        <f t="shared" si="25"/>
        <v>2.2727272727272729</v>
      </c>
      <c r="Q44" s="87">
        <f t="shared" si="25"/>
        <v>3.6363636363636362</v>
      </c>
      <c r="R44" s="87">
        <f t="shared" si="25"/>
        <v>4</v>
      </c>
      <c r="S44" s="68"/>
      <c r="T44" s="17"/>
      <c r="U44" s="87">
        <f t="shared" si="25"/>
        <v>3.5714285714285712</v>
      </c>
      <c r="V44" s="87">
        <f t="shared" si="25"/>
        <v>4.2857142857142856</v>
      </c>
      <c r="W44" s="87">
        <f t="shared" si="25"/>
        <v>2.4</v>
      </c>
      <c r="X44" s="87">
        <f t="shared" si="25"/>
        <v>5.5299539170506913</v>
      </c>
      <c r="Y44" s="87">
        <f t="shared" si="25"/>
        <v>2.9197080291970803</v>
      </c>
      <c r="Z44" s="23"/>
      <c r="AA44" s="17"/>
      <c r="AB44" s="87">
        <f t="shared" ref="AB44:AE44" si="26">AB43/AB42*100</f>
        <v>3.3333333333333335</v>
      </c>
      <c r="AC44" s="87">
        <f t="shared" si="26"/>
        <v>4.395604395604396</v>
      </c>
      <c r="AD44" s="87">
        <f t="shared" si="26"/>
        <v>6.6350710900473935</v>
      </c>
      <c r="AE44" s="87">
        <f t="shared" si="26"/>
        <v>3.2085561497326207</v>
      </c>
      <c r="AF44" s="68"/>
      <c r="AG44" s="23"/>
    </row>
    <row r="45" spans="1:33" x14ac:dyDescent="0.25">
      <c r="A45" s="24"/>
      <c r="B45" s="25" t="s">
        <v>37</v>
      </c>
      <c r="C45" s="18">
        <v>0</v>
      </c>
      <c r="D45" s="67"/>
      <c r="E45" s="20"/>
      <c r="F45" s="17"/>
      <c r="G45" s="18">
        <v>2</v>
      </c>
      <c r="H45" s="18">
        <v>0</v>
      </c>
      <c r="I45" s="18">
        <v>0</v>
      </c>
      <c r="J45" s="67"/>
      <c r="K45" s="67"/>
      <c r="L45" s="67"/>
      <c r="M45" s="17"/>
      <c r="N45" s="18">
        <v>3</v>
      </c>
      <c r="O45" s="18">
        <v>0</v>
      </c>
      <c r="P45" s="18">
        <v>0</v>
      </c>
      <c r="Q45" s="18">
        <v>0</v>
      </c>
      <c r="R45" s="18">
        <v>0</v>
      </c>
      <c r="S45" s="67"/>
      <c r="T45" s="17"/>
      <c r="U45" s="18">
        <v>1</v>
      </c>
      <c r="V45" s="18">
        <v>1</v>
      </c>
      <c r="W45" s="18">
        <v>0</v>
      </c>
      <c r="X45" s="18">
        <v>0</v>
      </c>
      <c r="Y45" s="18">
        <v>0</v>
      </c>
      <c r="Z45" s="20"/>
      <c r="AA45" s="17"/>
      <c r="AB45" s="18">
        <v>0</v>
      </c>
      <c r="AC45" s="18">
        <v>1</v>
      </c>
      <c r="AD45" s="18">
        <v>1</v>
      </c>
      <c r="AE45" s="18">
        <v>0</v>
      </c>
      <c r="AF45" s="67"/>
      <c r="AG45" s="20"/>
    </row>
    <row r="46" spans="1:33" x14ac:dyDescent="0.25">
      <c r="A46" s="24"/>
      <c r="B46" s="25" t="s">
        <v>38</v>
      </c>
      <c r="C46" s="21">
        <f>C45/C42*100</f>
        <v>0</v>
      </c>
      <c r="D46" s="68"/>
      <c r="E46" s="20"/>
      <c r="F46" s="17"/>
      <c r="G46" s="87">
        <f t="shared" ref="G46" si="27">G45/G42*100</f>
        <v>0.61538461538461542</v>
      </c>
      <c r="H46" s="87">
        <v>0</v>
      </c>
      <c r="I46" s="87">
        <v>0</v>
      </c>
      <c r="J46" s="107"/>
      <c r="K46" s="107"/>
      <c r="L46" s="67"/>
      <c r="M46" s="17"/>
      <c r="N46" s="21">
        <f>N45/N42*100</f>
        <v>1.079136690647482</v>
      </c>
      <c r="O46" s="21">
        <f t="shared" ref="O46:V46" si="28">O45/O42*100</f>
        <v>0</v>
      </c>
      <c r="P46" s="21">
        <f t="shared" si="28"/>
        <v>0</v>
      </c>
      <c r="Q46" s="21">
        <f t="shared" si="28"/>
        <v>0</v>
      </c>
      <c r="R46" s="21">
        <f t="shared" si="28"/>
        <v>0</v>
      </c>
      <c r="S46" s="67"/>
      <c r="T46" s="17"/>
      <c r="U46" s="21">
        <f t="shared" si="28"/>
        <v>0.35714285714285715</v>
      </c>
      <c r="V46" s="21">
        <f t="shared" si="28"/>
        <v>0.47619047619047622</v>
      </c>
      <c r="W46" s="21">
        <v>0</v>
      </c>
      <c r="X46" s="21">
        <v>0</v>
      </c>
      <c r="Y46" s="21">
        <v>0</v>
      </c>
      <c r="Z46" s="20"/>
      <c r="AA46" s="17"/>
      <c r="AB46" s="21">
        <f t="shared" ref="AB46:AD46" si="29">AB45/AB42*100</f>
        <v>0</v>
      </c>
      <c r="AC46" s="21">
        <f t="shared" si="29"/>
        <v>0.36630036630036628</v>
      </c>
      <c r="AD46" s="21">
        <f t="shared" si="29"/>
        <v>0.47393364928909953</v>
      </c>
      <c r="AE46" s="21">
        <v>0</v>
      </c>
      <c r="AF46" s="68"/>
      <c r="AG46" s="20"/>
    </row>
    <row r="47" spans="1:33" x14ac:dyDescent="0.25">
      <c r="A47" s="25"/>
      <c r="B47" s="25" t="s">
        <v>18</v>
      </c>
      <c r="C47" s="18">
        <v>1</v>
      </c>
      <c r="D47" s="67"/>
      <c r="E47" s="20"/>
      <c r="F47" s="17"/>
      <c r="G47" s="18">
        <v>2</v>
      </c>
      <c r="H47" s="18">
        <v>1</v>
      </c>
      <c r="I47" s="18">
        <v>3</v>
      </c>
      <c r="J47" s="67"/>
      <c r="K47" s="67"/>
      <c r="L47" s="67"/>
      <c r="M47" s="17"/>
      <c r="N47" s="18">
        <v>2</v>
      </c>
      <c r="O47" s="18">
        <v>0</v>
      </c>
      <c r="P47" s="18">
        <v>0</v>
      </c>
      <c r="Q47" s="18">
        <v>0</v>
      </c>
      <c r="R47" s="18">
        <v>2</v>
      </c>
      <c r="S47" s="67"/>
      <c r="T47" s="17"/>
      <c r="U47" s="18">
        <v>0</v>
      </c>
      <c r="V47" s="18">
        <v>0</v>
      </c>
      <c r="W47" s="18">
        <v>1</v>
      </c>
      <c r="X47" s="18">
        <v>1</v>
      </c>
      <c r="Y47" s="18">
        <v>2</v>
      </c>
      <c r="Z47" s="20"/>
      <c r="AA47" s="17"/>
      <c r="AB47" s="18">
        <v>3</v>
      </c>
      <c r="AC47" s="18">
        <v>0</v>
      </c>
      <c r="AD47" s="18">
        <v>2</v>
      </c>
      <c r="AE47" s="18">
        <v>0</v>
      </c>
      <c r="AF47" s="67"/>
      <c r="AG47" s="20"/>
    </row>
    <row r="48" spans="1:33" ht="15.75" thickBot="1" x14ac:dyDescent="0.3">
      <c r="A48" s="24"/>
      <c r="B48" s="25" t="s">
        <v>19</v>
      </c>
      <c r="C48" s="21">
        <f>C47/C42*100</f>
        <v>0.40322580645161288</v>
      </c>
      <c r="D48" s="68"/>
      <c r="E48" s="20"/>
      <c r="F48" s="17"/>
      <c r="G48" s="21">
        <f t="shared" ref="G48:Y48" si="30">G47/G42*100</f>
        <v>0.61538461538461542</v>
      </c>
      <c r="H48" s="21">
        <f t="shared" si="30"/>
        <v>0.33444816053511706</v>
      </c>
      <c r="I48" s="21">
        <f t="shared" si="30"/>
        <v>1.3824884792626728</v>
      </c>
      <c r="J48" s="68"/>
      <c r="K48" s="68"/>
      <c r="L48" s="67"/>
      <c r="M48" s="17"/>
      <c r="N48" s="21">
        <f t="shared" si="30"/>
        <v>0.71942446043165476</v>
      </c>
      <c r="O48" s="21">
        <f t="shared" si="30"/>
        <v>0</v>
      </c>
      <c r="P48" s="21">
        <f t="shared" si="30"/>
        <v>0</v>
      </c>
      <c r="Q48" s="21">
        <f t="shared" si="30"/>
        <v>0</v>
      </c>
      <c r="R48" s="21">
        <f t="shared" si="30"/>
        <v>0.66666666666666674</v>
      </c>
      <c r="S48" s="67"/>
      <c r="T48" s="17"/>
      <c r="U48" s="21">
        <f t="shared" si="30"/>
        <v>0</v>
      </c>
      <c r="V48" s="21">
        <f t="shared" si="30"/>
        <v>0</v>
      </c>
      <c r="W48" s="21">
        <f t="shared" si="30"/>
        <v>0.4</v>
      </c>
      <c r="X48" s="21">
        <f t="shared" si="30"/>
        <v>0.46082949308755761</v>
      </c>
      <c r="Y48" s="21">
        <f t="shared" si="30"/>
        <v>1.4598540145985401</v>
      </c>
      <c r="Z48" s="20"/>
      <c r="AA48" s="17"/>
      <c r="AB48" s="21">
        <f t="shared" ref="AB48:AD48" si="31">AB47/AB42*100</f>
        <v>1.1111111111111112</v>
      </c>
      <c r="AC48" s="21">
        <f t="shared" si="31"/>
        <v>0</v>
      </c>
      <c r="AD48" s="21">
        <f t="shared" si="31"/>
        <v>0.94786729857819907</v>
      </c>
      <c r="AE48" s="21">
        <v>0</v>
      </c>
      <c r="AF48" s="68"/>
      <c r="AG48" s="20"/>
    </row>
    <row r="49" spans="1:33" x14ac:dyDescent="0.25">
      <c r="A49" s="26" t="s">
        <v>15</v>
      </c>
      <c r="B49" s="103" t="s">
        <v>15</v>
      </c>
      <c r="C49" s="29">
        <f t="shared" ref="C49:C50" si="32">C7+C14+C21+C28+C35+C42</f>
        <v>2002</v>
      </c>
      <c r="D49" s="69"/>
      <c r="E49" s="31"/>
      <c r="F49" s="28"/>
      <c r="G49" s="29">
        <f>G7+G14+G21+G28+G35+G42</f>
        <v>2151</v>
      </c>
      <c r="H49" s="29">
        <f t="shared" ref="H49:I49" si="33">H7+H14+H21+H28+H35+H42</f>
        <v>1824</v>
      </c>
      <c r="I49" s="29">
        <f t="shared" si="33"/>
        <v>1437</v>
      </c>
      <c r="J49" s="69"/>
      <c r="K49" s="69"/>
      <c r="L49" s="69"/>
      <c r="M49" s="28"/>
      <c r="N49" s="29">
        <f t="shared" ref="N49:O49" si="34">N7+N14+N21+N28+N35+N42</f>
        <v>2206</v>
      </c>
      <c r="O49" s="29">
        <f t="shared" si="34"/>
        <v>1708</v>
      </c>
      <c r="P49" s="29">
        <f t="shared" ref="P49:Q49" si="35">P7+P14+P21+P28+P35+P42</f>
        <v>1937</v>
      </c>
      <c r="Q49" s="29">
        <f t="shared" si="35"/>
        <v>1982</v>
      </c>
      <c r="R49" s="29">
        <f t="shared" ref="R49" si="36">R7+R14+R21+R28+R35+R42</f>
        <v>1991</v>
      </c>
      <c r="S49" s="69"/>
      <c r="T49" s="28"/>
      <c r="U49" s="29">
        <f t="shared" ref="U49:V49" si="37">U7+U14+U21+U28+U35+U42</f>
        <v>2007</v>
      </c>
      <c r="V49" s="29">
        <f t="shared" si="37"/>
        <v>1581</v>
      </c>
      <c r="W49" s="29">
        <f t="shared" ref="W49:X49" si="38">W7+W14+W21+W28+W35+W42</f>
        <v>1714</v>
      </c>
      <c r="X49" s="29">
        <f t="shared" si="38"/>
        <v>1709</v>
      </c>
      <c r="Y49" s="29">
        <f t="shared" ref="Y49" si="39">Y7+Y14+Y21+Y28+Y35+Y42</f>
        <v>1148</v>
      </c>
      <c r="Z49" s="31"/>
      <c r="AA49" s="28"/>
      <c r="AB49" s="29">
        <f t="shared" ref="AB49:AC50" si="40">AB7+AB14+AB21+AB28+AB35+AB42</f>
        <v>1817</v>
      </c>
      <c r="AC49" s="29">
        <f t="shared" si="40"/>
        <v>1860</v>
      </c>
      <c r="AD49" s="29">
        <f t="shared" ref="AD49:AE49" si="41">AD7+AD14+AD21+AD28+AD35+AD42</f>
        <v>1769</v>
      </c>
      <c r="AE49" s="29">
        <f t="shared" si="41"/>
        <v>1666</v>
      </c>
      <c r="AF49" s="69"/>
      <c r="AG49" s="31"/>
    </row>
    <row r="50" spans="1:33" x14ac:dyDescent="0.25">
      <c r="A50" s="16"/>
      <c r="B50" s="2" t="s">
        <v>16</v>
      </c>
      <c r="C50" s="33">
        <f t="shared" si="32"/>
        <v>55</v>
      </c>
      <c r="D50" s="70"/>
      <c r="E50" s="20"/>
      <c r="F50" s="17"/>
      <c r="G50" s="33">
        <f t="shared" ref="G50:H50" si="42">G8+G15+G22+G29+G36+G43</f>
        <v>70</v>
      </c>
      <c r="H50" s="33">
        <f t="shared" si="42"/>
        <v>39</v>
      </c>
      <c r="I50" s="33">
        <f t="shared" ref="I50" si="43">I8+I15+I22+I29+I36+I43</f>
        <v>27</v>
      </c>
      <c r="J50" s="70"/>
      <c r="K50" s="70"/>
      <c r="L50" s="70"/>
      <c r="M50" s="17"/>
      <c r="N50" s="33">
        <f t="shared" ref="N50:O50" si="44">N8+N15+N22+N29+N36+N43</f>
        <v>85</v>
      </c>
      <c r="O50" s="33">
        <f t="shared" si="44"/>
        <v>46</v>
      </c>
      <c r="P50" s="33">
        <f t="shared" ref="P50:Q50" si="45">P8+P15+P22+P29+P36+P43</f>
        <v>69</v>
      </c>
      <c r="Q50" s="33">
        <f t="shared" si="45"/>
        <v>72</v>
      </c>
      <c r="R50" s="33">
        <f t="shared" ref="R50" si="46">R8+R15+R22+R29+R36+R43</f>
        <v>80</v>
      </c>
      <c r="S50" s="70"/>
      <c r="T50" s="17"/>
      <c r="U50" s="33">
        <f t="shared" ref="U50:V50" si="47">U8+U15+U22+U29+U36+U43</f>
        <v>98</v>
      </c>
      <c r="V50" s="33">
        <f t="shared" si="47"/>
        <v>74</v>
      </c>
      <c r="W50" s="33">
        <f t="shared" ref="W50:X50" si="48">W8+W15+W22+W29+W36+W43</f>
        <v>75</v>
      </c>
      <c r="X50" s="33">
        <f t="shared" si="48"/>
        <v>82</v>
      </c>
      <c r="Y50" s="33">
        <f t="shared" ref="Y50" si="49">Y8+Y15+Y22+Y29+Y36+Y43</f>
        <v>55</v>
      </c>
      <c r="Z50" s="20"/>
      <c r="AA50" s="17"/>
      <c r="AB50" s="33">
        <f t="shared" si="40"/>
        <v>129</v>
      </c>
      <c r="AC50" s="33">
        <f t="shared" si="40"/>
        <v>82</v>
      </c>
      <c r="AD50" s="33">
        <f t="shared" ref="AD50:AE50" si="50">AD8+AD15+AD22+AD29+AD36+AD43</f>
        <v>86</v>
      </c>
      <c r="AE50" s="33">
        <f t="shared" si="50"/>
        <v>73</v>
      </c>
      <c r="AF50" s="70"/>
      <c r="AG50" s="20"/>
    </row>
    <row r="51" spans="1:33" x14ac:dyDescent="0.25">
      <c r="A51" s="16"/>
      <c r="B51" s="2" t="s">
        <v>17</v>
      </c>
      <c r="C51" s="35">
        <f t="shared" ref="C51" si="51">C50/C49*100</f>
        <v>2.7472527472527473</v>
      </c>
      <c r="D51" s="71"/>
      <c r="E51" s="23"/>
      <c r="F51" s="34"/>
      <c r="G51" s="35">
        <f t="shared" ref="G51:H51" si="52">G50/G49*100</f>
        <v>3.2543003254300324</v>
      </c>
      <c r="H51" s="35">
        <f t="shared" si="52"/>
        <v>2.138157894736842</v>
      </c>
      <c r="I51" s="35">
        <f t="shared" ref="I51" si="53">I50/I49*100</f>
        <v>1.8789144050104383</v>
      </c>
      <c r="J51" s="71"/>
      <c r="K51" s="71"/>
      <c r="L51" s="71"/>
      <c r="M51" s="34"/>
      <c r="N51" s="35">
        <f t="shared" ref="N51:O51" si="54">N50/N49*100</f>
        <v>3.8531278331822301</v>
      </c>
      <c r="O51" s="35">
        <f t="shared" si="54"/>
        <v>2.6932084309133488</v>
      </c>
      <c r="P51" s="35">
        <f t="shared" ref="P51:Q51" si="55">P50/P49*100</f>
        <v>3.5622096024780587</v>
      </c>
      <c r="Q51" s="35">
        <f t="shared" si="55"/>
        <v>3.6326942482341069</v>
      </c>
      <c r="R51" s="35">
        <f t="shared" ref="R51" si="56">R50/R49*100</f>
        <v>4.0180813661476646</v>
      </c>
      <c r="S51" s="71"/>
      <c r="T51" s="34"/>
      <c r="U51" s="35">
        <f t="shared" ref="U51:V51" si="57">U50/U49*100</f>
        <v>4.8829098156452417</v>
      </c>
      <c r="V51" s="35">
        <f t="shared" si="57"/>
        <v>4.6805819101834283</v>
      </c>
      <c r="W51" s="35">
        <f t="shared" ref="W51:X51" si="58">W50/W49*100</f>
        <v>4.3757292882147025</v>
      </c>
      <c r="X51" s="35">
        <f t="shared" si="58"/>
        <v>4.798127559976594</v>
      </c>
      <c r="Y51" s="35">
        <f t="shared" ref="Y51" si="59">Y50/Y49*100</f>
        <v>4.7909407665505226</v>
      </c>
      <c r="Z51" s="23"/>
      <c r="AA51" s="34"/>
      <c r="AB51" s="35">
        <f t="shared" ref="AB51:AC51" si="60">AB50/AB49*100</f>
        <v>7.0996147495872313</v>
      </c>
      <c r="AC51" s="35">
        <f t="shared" si="60"/>
        <v>4.408602150537634</v>
      </c>
      <c r="AD51" s="35">
        <f t="shared" ref="AD51:AE51" si="61">AD50/AD49*100</f>
        <v>4.8615036743923117</v>
      </c>
      <c r="AE51" s="35">
        <f t="shared" si="61"/>
        <v>4.3817527010804325</v>
      </c>
      <c r="AF51" s="71"/>
      <c r="AG51" s="23"/>
    </row>
    <row r="52" spans="1:33" x14ac:dyDescent="0.25">
      <c r="A52" s="24"/>
      <c r="B52" s="25" t="s">
        <v>37</v>
      </c>
      <c r="C52" s="19">
        <f t="shared" ref="C52" si="62">C10+C17+C24+C31+C38+C45</f>
        <v>9</v>
      </c>
      <c r="D52" s="67"/>
      <c r="E52" s="20"/>
      <c r="F52" s="17"/>
      <c r="G52" s="19">
        <f t="shared" ref="G52:H52" si="63">G10+G17+G24+G31+G38+G45</f>
        <v>8</v>
      </c>
      <c r="H52" s="19">
        <f t="shared" si="63"/>
        <v>8</v>
      </c>
      <c r="I52" s="19">
        <f t="shared" ref="I52" si="64">I10+I17+I24+I31+I38+I45</f>
        <v>2</v>
      </c>
      <c r="J52" s="67"/>
      <c r="K52" s="67"/>
      <c r="L52" s="67"/>
      <c r="M52" s="17"/>
      <c r="N52" s="19">
        <f t="shared" ref="N52:O52" si="65">N10+N17+N24+N31+N38+N45</f>
        <v>13</v>
      </c>
      <c r="O52" s="19">
        <f t="shared" si="65"/>
        <v>4</v>
      </c>
      <c r="P52" s="19">
        <f t="shared" ref="P52:Q52" si="66">P10+P17+P24+P31+P38+P45</f>
        <v>8</v>
      </c>
      <c r="Q52" s="19">
        <f t="shared" si="66"/>
        <v>9</v>
      </c>
      <c r="R52" s="19">
        <f t="shared" ref="R52" si="67">R10+R17+R24+R31+R38+R45</f>
        <v>6</v>
      </c>
      <c r="S52" s="67"/>
      <c r="T52" s="17"/>
      <c r="U52" s="19">
        <f t="shared" ref="U52:V52" si="68">U10+U17+U24+U31+U38+U45</f>
        <v>7</v>
      </c>
      <c r="V52" s="19">
        <f t="shared" si="68"/>
        <v>10</v>
      </c>
      <c r="W52" s="19">
        <f t="shared" ref="W52:X52" si="69">W10+W17+W24+W31+W38+W45</f>
        <v>4</v>
      </c>
      <c r="X52" s="19">
        <f t="shared" si="69"/>
        <v>5</v>
      </c>
      <c r="Y52" s="19">
        <f t="shared" ref="Y52" si="70">Y10+Y17+Y24+Y31+Y38+Y45</f>
        <v>4</v>
      </c>
      <c r="Z52" s="20"/>
      <c r="AA52" s="17"/>
      <c r="AB52" s="19">
        <f t="shared" ref="AB52:AC52" si="71">AB10+AB17+AB24+AB31+AB38+AB45</f>
        <v>8</v>
      </c>
      <c r="AC52" s="19">
        <f t="shared" si="71"/>
        <v>4</v>
      </c>
      <c r="AD52" s="19">
        <f t="shared" ref="AD52:AE52" si="72">AD10+AD17+AD24+AD31+AD38+AD45</f>
        <v>5</v>
      </c>
      <c r="AE52" s="19">
        <f t="shared" si="72"/>
        <v>6</v>
      </c>
      <c r="AF52" s="67"/>
      <c r="AG52" s="20"/>
    </row>
    <row r="53" spans="1:33" x14ac:dyDescent="0.25">
      <c r="A53" s="24"/>
      <c r="B53" s="25" t="s">
        <v>38</v>
      </c>
      <c r="C53" s="22">
        <f>C52/C49*100</f>
        <v>0.44955044955044959</v>
      </c>
      <c r="D53" s="68"/>
      <c r="E53" s="20"/>
      <c r="F53" s="17"/>
      <c r="G53" s="22">
        <f t="shared" ref="G53:H53" si="73">G52/G49*100</f>
        <v>0.37192003719200373</v>
      </c>
      <c r="H53" s="22">
        <f t="shared" si="73"/>
        <v>0.43859649122807015</v>
      </c>
      <c r="I53" s="22">
        <f t="shared" ref="I53" si="74">I52/I49*100</f>
        <v>0.13917884481558804</v>
      </c>
      <c r="J53" s="68"/>
      <c r="K53" s="68"/>
      <c r="L53" s="67"/>
      <c r="M53" s="17"/>
      <c r="N53" s="22">
        <f t="shared" ref="N53:O53" si="75">N52/N49*100</f>
        <v>0.58930190389845871</v>
      </c>
      <c r="O53" s="22">
        <f t="shared" si="75"/>
        <v>0.23419203747072601</v>
      </c>
      <c r="P53" s="22">
        <f t="shared" ref="P53:Q53" si="76">P52/P49*100</f>
        <v>0.41300980898296336</v>
      </c>
      <c r="Q53" s="22">
        <f t="shared" si="76"/>
        <v>0.45408678102926336</v>
      </c>
      <c r="R53" s="22">
        <f t="shared" ref="R53" si="77">R52/R49*100</f>
        <v>0.30135610246107486</v>
      </c>
      <c r="S53" s="67"/>
      <c r="T53" s="17"/>
      <c r="U53" s="22">
        <f t="shared" ref="U53:V53" si="78">U52/U49*100</f>
        <v>0.3487792725460887</v>
      </c>
      <c r="V53" s="22">
        <f t="shared" si="78"/>
        <v>0.63251106894370646</v>
      </c>
      <c r="W53" s="22">
        <f t="shared" ref="W53:X53" si="79">W52/W49*100</f>
        <v>0.23337222870478411</v>
      </c>
      <c r="X53" s="22">
        <f t="shared" si="79"/>
        <v>0.29256875365710944</v>
      </c>
      <c r="Y53" s="22">
        <f t="shared" ref="Y53" si="80">Y52/Y49*100</f>
        <v>0.34843205574912894</v>
      </c>
      <c r="Z53" s="20"/>
      <c r="AA53" s="17"/>
      <c r="AB53" s="22">
        <f t="shared" ref="AB53:AC53" si="81">AB52/AB49*100</f>
        <v>0.44028618602091357</v>
      </c>
      <c r="AC53" s="22">
        <f t="shared" si="81"/>
        <v>0.21505376344086022</v>
      </c>
      <c r="AD53" s="22">
        <f t="shared" ref="AD53:AE53" si="82">AD52/AD49*100</f>
        <v>0.28264556246466932</v>
      </c>
      <c r="AE53" s="22">
        <f t="shared" si="82"/>
        <v>0.36014405762304924</v>
      </c>
      <c r="AF53" s="68"/>
      <c r="AG53" s="20"/>
    </row>
    <row r="54" spans="1:33" x14ac:dyDescent="0.25">
      <c r="A54" s="36"/>
      <c r="B54" s="102" t="s">
        <v>18</v>
      </c>
      <c r="C54" s="39">
        <f>C12+C19+C26+C33+C40+C47</f>
        <v>13</v>
      </c>
      <c r="D54" s="74"/>
      <c r="E54" s="72"/>
      <c r="F54" s="73"/>
      <c r="G54" s="39">
        <f t="shared" ref="G54:H54" si="83">G12+G19+G26+G33+G40+G47</f>
        <v>16</v>
      </c>
      <c r="H54" s="39">
        <f t="shared" si="83"/>
        <v>8</v>
      </c>
      <c r="I54" s="39">
        <f t="shared" ref="I54" si="84">I12+I19+I26+I33+I40+I47</f>
        <v>12</v>
      </c>
      <c r="J54" s="74"/>
      <c r="K54" s="74"/>
      <c r="L54" s="74"/>
      <c r="M54" s="73"/>
      <c r="N54" s="39">
        <f t="shared" ref="N54:O54" si="85">N12+N19+N26+N33+N40+N47</f>
        <v>15</v>
      </c>
      <c r="O54" s="39">
        <f t="shared" si="85"/>
        <v>7</v>
      </c>
      <c r="P54" s="39">
        <f t="shared" ref="P54:Q54" si="86">P12+P19+P26+P33+P40+P47</f>
        <v>7</v>
      </c>
      <c r="Q54" s="39">
        <f t="shared" si="86"/>
        <v>8</v>
      </c>
      <c r="R54" s="39">
        <f t="shared" ref="R54" si="87">R12+R19+R26+R33+R40+R47</f>
        <v>12</v>
      </c>
      <c r="S54" s="74"/>
      <c r="T54" s="73"/>
      <c r="U54" s="39">
        <f t="shared" ref="U54:V54" si="88">U12+U19+U26+U33+U40+U47</f>
        <v>8</v>
      </c>
      <c r="V54" s="39">
        <f t="shared" si="88"/>
        <v>8</v>
      </c>
      <c r="W54" s="39">
        <f t="shared" ref="W54:X54" si="89">W12+W19+W26+W33+W40+W47</f>
        <v>14</v>
      </c>
      <c r="X54" s="39">
        <f t="shared" si="89"/>
        <v>9</v>
      </c>
      <c r="Y54" s="39">
        <f t="shared" ref="Y54" si="90">Y12+Y19+Y26+Y33+Y40+Y47</f>
        <v>5</v>
      </c>
      <c r="Z54" s="72"/>
      <c r="AA54" s="73"/>
      <c r="AB54" s="39">
        <f t="shared" ref="AB54:AC54" si="91">AB12+AB19+AB26+AB33+AB40+AB47</f>
        <v>14</v>
      </c>
      <c r="AC54" s="39">
        <f t="shared" si="91"/>
        <v>16</v>
      </c>
      <c r="AD54" s="39">
        <f t="shared" ref="AD54:AE54" si="92">AD12+AD19+AD26+AD33+AD40+AD47</f>
        <v>8</v>
      </c>
      <c r="AE54" s="39">
        <f t="shared" si="92"/>
        <v>12</v>
      </c>
      <c r="AF54" s="74"/>
      <c r="AG54" s="72"/>
    </row>
    <row r="55" spans="1:33" ht="15.75" thickBot="1" x14ac:dyDescent="0.3">
      <c r="A55" s="41"/>
      <c r="B55" s="104" t="s">
        <v>19</v>
      </c>
      <c r="C55" s="44">
        <f>C54/C49*100</f>
        <v>0.64935064935064934</v>
      </c>
      <c r="D55" s="77"/>
      <c r="E55" s="77"/>
      <c r="F55" s="76"/>
      <c r="G55" s="44">
        <f t="shared" ref="G55:H55" si="93">G54/G49*100</f>
        <v>0.74384007438400745</v>
      </c>
      <c r="H55" s="44">
        <f t="shared" si="93"/>
        <v>0.43859649122807015</v>
      </c>
      <c r="I55" s="44">
        <f t="shared" ref="I55" si="94">I54/I49*100</f>
        <v>0.83507306889352806</v>
      </c>
      <c r="J55" s="77"/>
      <c r="K55" s="77"/>
      <c r="L55" s="77"/>
      <c r="M55" s="76"/>
      <c r="N55" s="44">
        <f t="shared" ref="N55:O55" si="95">N54/N49*100</f>
        <v>0.67996373526745235</v>
      </c>
      <c r="O55" s="44">
        <f t="shared" si="95"/>
        <v>0.4098360655737705</v>
      </c>
      <c r="P55" s="44">
        <f t="shared" ref="P55:Q55" si="96">P54/P49*100</f>
        <v>0.36138358286009292</v>
      </c>
      <c r="Q55" s="44">
        <f t="shared" si="96"/>
        <v>0.40363269424823411</v>
      </c>
      <c r="R55" s="44">
        <f t="shared" ref="R55" si="97">R54/R49*100</f>
        <v>0.60271220492214972</v>
      </c>
      <c r="S55" s="77"/>
      <c r="T55" s="76"/>
      <c r="U55" s="44">
        <f t="shared" ref="U55:V55" si="98">U54/U49*100</f>
        <v>0.39860488290981561</v>
      </c>
      <c r="V55" s="44">
        <f t="shared" si="98"/>
        <v>0.50600885515496519</v>
      </c>
      <c r="W55" s="44">
        <f t="shared" ref="W55:X55" si="99">W54/W49*100</f>
        <v>0.81680280046674447</v>
      </c>
      <c r="X55" s="44">
        <f t="shared" si="99"/>
        <v>0.52662375658279692</v>
      </c>
      <c r="Y55" s="44">
        <f t="shared" ref="Y55" si="100">Y54/Y49*100</f>
        <v>0.43554006968641112</v>
      </c>
      <c r="Z55" s="75"/>
      <c r="AA55" s="76"/>
      <c r="AB55" s="44">
        <f t="shared" ref="AB55:AC55" si="101">AB54/AB49*100</f>
        <v>0.77050082553659882</v>
      </c>
      <c r="AC55" s="44">
        <f t="shared" si="101"/>
        <v>0.86021505376344087</v>
      </c>
      <c r="AD55" s="44">
        <f t="shared" ref="AD55:AE55" si="102">AD54/AD49*100</f>
        <v>0.45223289994347088</v>
      </c>
      <c r="AE55" s="44">
        <f t="shared" si="102"/>
        <v>0.72028811524609848</v>
      </c>
      <c r="AF55" s="77"/>
      <c r="AG55" s="75"/>
    </row>
    <row r="56" spans="1:33" x14ac:dyDescent="0.25">
      <c r="A56" s="46" t="s">
        <v>92</v>
      </c>
      <c r="D56" s="105"/>
      <c r="U56" s="13"/>
    </row>
    <row r="57" spans="1:33" x14ac:dyDescent="0.25">
      <c r="A57" s="46" t="s">
        <v>93</v>
      </c>
      <c r="U57" s="18"/>
    </row>
    <row r="58" spans="1:33" x14ac:dyDescent="0.25">
      <c r="A58" t="s">
        <v>77</v>
      </c>
    </row>
    <row r="59" spans="1:33" x14ac:dyDescent="0.25">
      <c r="A59" t="s">
        <v>78</v>
      </c>
    </row>
    <row r="60" spans="1:33" x14ac:dyDescent="0.25">
      <c r="A60" t="s">
        <v>79</v>
      </c>
    </row>
    <row r="61" spans="1:33" x14ac:dyDescent="0.25">
      <c r="A61" t="s">
        <v>80</v>
      </c>
    </row>
    <row r="62" spans="1:33" x14ac:dyDescent="0.25">
      <c r="A62" t="s">
        <v>81</v>
      </c>
    </row>
    <row r="63" spans="1:33" x14ac:dyDescent="0.25">
      <c r="A63" t="s">
        <v>82</v>
      </c>
    </row>
    <row r="64" spans="1:33" x14ac:dyDescent="0.25">
      <c r="A64" t="s">
        <v>83</v>
      </c>
    </row>
    <row r="65" spans="1:1" x14ac:dyDescent="0.25">
      <c r="A65" t="s">
        <v>84</v>
      </c>
    </row>
    <row r="66" spans="1:1" x14ac:dyDescent="0.25">
      <c r="A66" t="s">
        <v>85</v>
      </c>
    </row>
    <row r="67" spans="1:1" x14ac:dyDescent="0.25">
      <c r="A67" t="s">
        <v>86</v>
      </c>
    </row>
    <row r="68" spans="1:1" x14ac:dyDescent="0.25">
      <c r="A68" t="s">
        <v>87</v>
      </c>
    </row>
    <row r="69" spans="1:1" x14ac:dyDescent="0.25">
      <c r="A69" t="s">
        <v>88</v>
      </c>
    </row>
    <row r="70" spans="1:1" x14ac:dyDescent="0.25">
      <c r="A70" t="s">
        <v>89</v>
      </c>
    </row>
    <row r="71" spans="1:1" x14ac:dyDescent="0.25">
      <c r="A71" t="s">
        <v>94</v>
      </c>
    </row>
    <row r="72" spans="1:1" x14ac:dyDescent="0.25">
      <c r="A72" t="s">
        <v>95</v>
      </c>
    </row>
    <row r="73" spans="1:1" x14ac:dyDescent="0.25">
      <c r="A73" t="s">
        <v>96</v>
      </c>
    </row>
    <row r="74" spans="1:1" x14ac:dyDescent="0.25">
      <c r="A74" t="s">
        <v>97</v>
      </c>
    </row>
    <row r="75" spans="1:1" x14ac:dyDescent="0.25">
      <c r="A75" t="s">
        <v>77</v>
      </c>
    </row>
    <row r="76" spans="1:1" x14ac:dyDescent="0.25">
      <c r="A76" t="s">
        <v>98</v>
      </c>
    </row>
    <row r="77" spans="1:1" x14ac:dyDescent="0.25">
      <c r="A77" t="s">
        <v>99</v>
      </c>
    </row>
    <row r="78" spans="1:1" x14ac:dyDescent="0.25">
      <c r="A78" t="s">
        <v>100</v>
      </c>
    </row>
  </sheetData>
  <mergeCells count="7">
    <mergeCell ref="T4:Z4"/>
    <mergeCell ref="AA4:AG4"/>
    <mergeCell ref="A5:B6"/>
    <mergeCell ref="A4:B4"/>
    <mergeCell ref="C4:E4"/>
    <mergeCell ref="F4:L4"/>
    <mergeCell ref="M4:S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85768-A339-4BB5-A9D0-0E74B900A242}">
  <dimension ref="A1:AMO56"/>
  <sheetViews>
    <sheetView zoomScale="70" zoomScaleNormal="70" workbookViewId="0">
      <selection activeCell="BI19" sqref="BI19"/>
    </sheetView>
  </sheetViews>
  <sheetFormatPr baseColWidth="10" defaultColWidth="9.140625" defaultRowHeight="15" x14ac:dyDescent="0.25"/>
  <cols>
    <col min="1" max="17" width="9.140625" style="53"/>
    <col min="18" max="18" width="11.42578125" style="53" bestFit="1" customWidth="1"/>
    <col min="19" max="19" width="22.42578125" style="53" customWidth="1"/>
    <col min="20" max="27" width="5.5703125" style="53" bestFit="1" customWidth="1"/>
    <col min="28" max="31" width="7.140625" style="53" bestFit="1" customWidth="1"/>
    <col min="32" max="33" width="9.28515625" style="53" bestFit="1" customWidth="1"/>
    <col min="34" max="50" width="9.140625" style="53"/>
    <col min="51" max="51" width="11.5703125" style="53" customWidth="1"/>
    <col min="52" max="1029" width="9.140625" style="53"/>
  </cols>
  <sheetData>
    <row r="1" spans="1:71" x14ac:dyDescent="0.25">
      <c r="A1" s="52" t="s">
        <v>29</v>
      </c>
    </row>
    <row r="2" spans="1:71" x14ac:dyDescent="0.25">
      <c r="R2" s="116" t="s">
        <v>1</v>
      </c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</row>
    <row r="3" spans="1:71" x14ac:dyDescent="0.25">
      <c r="T3" s="55">
        <v>1</v>
      </c>
      <c r="U3" s="55">
        <v>2</v>
      </c>
      <c r="V3" s="55">
        <v>3</v>
      </c>
      <c r="W3" s="55">
        <v>4</v>
      </c>
      <c r="X3" s="55">
        <v>5</v>
      </c>
      <c r="Y3" s="55">
        <v>6</v>
      </c>
      <c r="Z3" s="55">
        <v>7</v>
      </c>
      <c r="AA3" s="55">
        <v>8</v>
      </c>
      <c r="AB3" s="55">
        <v>9</v>
      </c>
      <c r="AC3" s="55">
        <v>10</v>
      </c>
      <c r="AD3" s="55">
        <v>11</v>
      </c>
      <c r="AE3" s="55">
        <v>12</v>
      </c>
      <c r="AF3" s="55">
        <v>13</v>
      </c>
      <c r="AG3" s="55">
        <v>14</v>
      </c>
      <c r="AH3" s="55">
        <v>15</v>
      </c>
      <c r="AI3" s="55">
        <v>16</v>
      </c>
      <c r="AJ3" s="55">
        <v>17</v>
      </c>
      <c r="AK3" s="55">
        <v>18</v>
      </c>
      <c r="AL3" s="55">
        <v>19</v>
      </c>
      <c r="AM3" s="55">
        <v>20</v>
      </c>
      <c r="AN3" s="55">
        <v>21</v>
      </c>
      <c r="AO3" s="55">
        <v>22</v>
      </c>
      <c r="AP3" s="55">
        <v>23</v>
      </c>
      <c r="AQ3" s="55">
        <v>24</v>
      </c>
      <c r="AR3" s="55">
        <v>25</v>
      </c>
      <c r="AS3" s="55">
        <v>26</v>
      </c>
      <c r="AT3" s="55">
        <v>27</v>
      </c>
      <c r="AU3" s="55">
        <v>28</v>
      </c>
      <c r="AV3" s="55">
        <v>29</v>
      </c>
      <c r="AW3" s="55">
        <v>30</v>
      </c>
      <c r="AX3" s="55">
        <v>31</v>
      </c>
      <c r="AY3" s="55">
        <v>32</v>
      </c>
      <c r="AZ3" s="55">
        <v>33</v>
      </c>
      <c r="BA3" s="55">
        <v>34</v>
      </c>
      <c r="BB3" s="55">
        <v>35</v>
      </c>
      <c r="BC3" s="55">
        <v>36</v>
      </c>
      <c r="BD3" s="55">
        <v>37</v>
      </c>
      <c r="BE3" s="55">
        <v>38</v>
      </c>
      <c r="BF3" s="55">
        <v>39</v>
      </c>
      <c r="BG3" s="55">
        <v>40</v>
      </c>
      <c r="BH3" s="55">
        <v>41</v>
      </c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</row>
    <row r="4" spans="1:71" x14ac:dyDescent="0.25">
      <c r="R4" s="56" t="s">
        <v>14</v>
      </c>
      <c r="S4" s="57" t="s">
        <v>15</v>
      </c>
      <c r="T4" s="53">
        <f>SUM(ENERO!D7:H7)</f>
        <v>93</v>
      </c>
      <c r="U4" s="53">
        <f>SUM(ENERO!K7:O7)</f>
        <v>46</v>
      </c>
      <c r="V4" s="53">
        <f>SUM(ENERO!R7:V7)</f>
        <v>71</v>
      </c>
      <c r="W4" s="53">
        <f>SUM(ENERO!Y7:AC7)</f>
        <v>84</v>
      </c>
      <c r="X4" s="53">
        <v>103</v>
      </c>
      <c r="Y4" s="53">
        <f>SUM(FEBRERO!I7:M7)</f>
        <v>79</v>
      </c>
      <c r="Z4" s="53">
        <f>SUM(FEBRERO!P7:T7)</f>
        <v>123</v>
      </c>
      <c r="AA4" s="53">
        <f>SUM(FEBRERO!W7:AA7)</f>
        <v>77</v>
      </c>
      <c r="AB4" s="53">
        <v>53</v>
      </c>
      <c r="AC4" s="53">
        <v>64</v>
      </c>
      <c r="AD4" s="53">
        <v>150</v>
      </c>
      <c r="AE4" s="53">
        <v>128</v>
      </c>
      <c r="AF4" s="53">
        <v>109</v>
      </c>
      <c r="AG4" s="53">
        <v>197</v>
      </c>
      <c r="AH4" s="53">
        <v>83</v>
      </c>
      <c r="AI4" s="53">
        <v>198</v>
      </c>
      <c r="AJ4" s="53">
        <v>143</v>
      </c>
      <c r="AK4" s="53">
        <v>191</v>
      </c>
      <c r="AL4" s="53">
        <v>131</v>
      </c>
      <c r="AM4" s="53">
        <v>114</v>
      </c>
      <c r="AN4" s="53">
        <v>120</v>
      </c>
      <c r="AO4" s="53">
        <v>159</v>
      </c>
      <c r="AP4" s="53">
        <v>99</v>
      </c>
      <c r="AQ4" s="53">
        <v>101</v>
      </c>
      <c r="AR4" s="53">
        <v>96</v>
      </c>
      <c r="AS4" s="53">
        <v>108</v>
      </c>
      <c r="AT4" s="53">
        <v>147</v>
      </c>
      <c r="AU4" s="53">
        <v>93</v>
      </c>
      <c r="AV4" s="53">
        <v>105</v>
      </c>
      <c r="AW4" s="53">
        <v>144</v>
      </c>
      <c r="AX4" s="53">
        <v>183</v>
      </c>
      <c r="AY4" s="53">
        <v>183</v>
      </c>
      <c r="AZ4" s="53">
        <v>149</v>
      </c>
      <c r="BA4" s="53">
        <v>164</v>
      </c>
      <c r="BB4" s="53">
        <v>116</v>
      </c>
      <c r="BC4" s="53">
        <v>145</v>
      </c>
      <c r="BD4" s="53">
        <v>163</v>
      </c>
      <c r="BE4" s="53">
        <v>128</v>
      </c>
      <c r="BF4" s="53">
        <v>152</v>
      </c>
      <c r="BG4" s="53">
        <v>114</v>
      </c>
      <c r="BH4" s="53">
        <v>125</v>
      </c>
    </row>
    <row r="5" spans="1:71" x14ac:dyDescent="0.25">
      <c r="S5" s="57" t="s">
        <v>16</v>
      </c>
      <c r="T5" s="53">
        <f>SUM(ENERO!D8:H8)</f>
        <v>0</v>
      </c>
      <c r="U5" s="53">
        <f>SUM(ENERO!K8:O8)</f>
        <v>0</v>
      </c>
      <c r="V5" s="53">
        <f>SUM(ENERO!R8:V8)</f>
        <v>5</v>
      </c>
      <c r="W5" s="53">
        <f>SUM(ENERO!Y8:AC8)</f>
        <v>10</v>
      </c>
      <c r="X5" s="53">
        <v>11</v>
      </c>
      <c r="Y5" s="53">
        <f>SUM(FEBRERO!I8:M8)</f>
        <v>4</v>
      </c>
      <c r="Z5" s="53">
        <f>SUM(FEBRERO!P8:T8)</f>
        <v>5</v>
      </c>
      <c r="AA5" s="53">
        <f>SUM(FEBRERO!W8:AA8)</f>
        <v>3</v>
      </c>
      <c r="AB5" s="53">
        <v>3</v>
      </c>
      <c r="AC5" s="53">
        <v>0</v>
      </c>
      <c r="AD5" s="53">
        <v>4</v>
      </c>
      <c r="AE5" s="53">
        <v>8</v>
      </c>
      <c r="AF5" s="53">
        <v>2</v>
      </c>
      <c r="AG5" s="53">
        <v>4</v>
      </c>
      <c r="AH5" s="53">
        <v>3</v>
      </c>
      <c r="AI5" s="53">
        <v>3</v>
      </c>
      <c r="AJ5" s="53">
        <v>2</v>
      </c>
      <c r="AK5" s="53">
        <v>5</v>
      </c>
      <c r="AL5" s="53">
        <v>8</v>
      </c>
      <c r="AM5" s="53">
        <v>4</v>
      </c>
      <c r="AN5" s="53">
        <v>5</v>
      </c>
      <c r="AO5" s="53">
        <v>4</v>
      </c>
      <c r="AP5" s="53">
        <v>1</v>
      </c>
      <c r="AQ5" s="53">
        <v>3</v>
      </c>
      <c r="AR5" s="53">
        <v>3</v>
      </c>
      <c r="AS5" s="53">
        <v>2</v>
      </c>
      <c r="AT5" s="53">
        <v>4</v>
      </c>
      <c r="AU5" s="53">
        <v>4</v>
      </c>
      <c r="AV5" s="53">
        <v>0</v>
      </c>
      <c r="AW5" s="53">
        <v>2</v>
      </c>
      <c r="AX5" s="53">
        <v>2</v>
      </c>
      <c r="AY5" s="53">
        <v>3</v>
      </c>
      <c r="AZ5" s="53">
        <v>5</v>
      </c>
      <c r="BA5" s="53">
        <v>4</v>
      </c>
      <c r="BB5" s="53">
        <v>1</v>
      </c>
      <c r="BC5" s="53">
        <v>0</v>
      </c>
      <c r="BD5" s="53">
        <v>2</v>
      </c>
      <c r="BE5" s="53">
        <v>5</v>
      </c>
      <c r="BF5" s="53">
        <v>0</v>
      </c>
      <c r="BG5" s="53">
        <v>0</v>
      </c>
      <c r="BH5" s="53">
        <v>1</v>
      </c>
    </row>
    <row r="6" spans="1:71" x14ac:dyDescent="0.25">
      <c r="R6" s="2"/>
      <c r="S6" s="57" t="s">
        <v>17</v>
      </c>
      <c r="T6" s="58">
        <f>T5/T4*100</f>
        <v>0</v>
      </c>
      <c r="U6" s="58">
        <f t="shared" ref="U6:BH6" si="0">U5/U4*100</f>
        <v>0</v>
      </c>
      <c r="V6" s="58">
        <f t="shared" si="0"/>
        <v>7.042253521126761</v>
      </c>
      <c r="W6" s="58">
        <f t="shared" si="0"/>
        <v>11.904761904761903</v>
      </c>
      <c r="X6" s="58">
        <f t="shared" si="0"/>
        <v>10.679611650485436</v>
      </c>
      <c r="Y6" s="58">
        <f t="shared" si="0"/>
        <v>5.0632911392405067</v>
      </c>
      <c r="Z6" s="58">
        <f t="shared" si="0"/>
        <v>4.0650406504065035</v>
      </c>
      <c r="AA6" s="58">
        <f t="shared" si="0"/>
        <v>3.8961038961038961</v>
      </c>
      <c r="AB6" s="58">
        <f t="shared" si="0"/>
        <v>5.6603773584905666</v>
      </c>
      <c r="AC6" s="58">
        <f t="shared" si="0"/>
        <v>0</v>
      </c>
      <c r="AD6" s="58">
        <f t="shared" si="0"/>
        <v>2.666666666666667</v>
      </c>
      <c r="AE6" s="58">
        <f t="shared" si="0"/>
        <v>6.25</v>
      </c>
      <c r="AF6" s="58">
        <f t="shared" si="0"/>
        <v>1.834862385321101</v>
      </c>
      <c r="AG6" s="58">
        <f t="shared" si="0"/>
        <v>2.030456852791878</v>
      </c>
      <c r="AH6" s="58">
        <f t="shared" si="0"/>
        <v>3.6144578313253009</v>
      </c>
      <c r="AI6" s="58">
        <f t="shared" si="0"/>
        <v>1.5151515151515151</v>
      </c>
      <c r="AJ6" s="58">
        <f t="shared" si="0"/>
        <v>1.3986013986013985</v>
      </c>
      <c r="AK6" s="58">
        <f t="shared" si="0"/>
        <v>2.6178010471204187</v>
      </c>
      <c r="AL6" s="58">
        <f t="shared" si="0"/>
        <v>6.1068702290076331</v>
      </c>
      <c r="AM6" s="58">
        <f t="shared" si="0"/>
        <v>3.5087719298245612</v>
      </c>
      <c r="AN6" s="58">
        <f t="shared" si="0"/>
        <v>4.1666666666666661</v>
      </c>
      <c r="AO6" s="58">
        <f t="shared" si="0"/>
        <v>2.5157232704402519</v>
      </c>
      <c r="AP6" s="58">
        <f t="shared" si="0"/>
        <v>1.0101010101010102</v>
      </c>
      <c r="AQ6" s="58">
        <f t="shared" si="0"/>
        <v>2.9702970297029703</v>
      </c>
      <c r="AR6" s="58">
        <f t="shared" si="0"/>
        <v>3.125</v>
      </c>
      <c r="AS6" s="58">
        <f t="shared" si="0"/>
        <v>1.8518518518518516</v>
      </c>
      <c r="AT6" s="58">
        <f t="shared" si="0"/>
        <v>2.7210884353741496</v>
      </c>
      <c r="AU6" s="58">
        <f t="shared" si="0"/>
        <v>4.3010752688172049</v>
      </c>
      <c r="AV6" s="58">
        <f t="shared" si="0"/>
        <v>0</v>
      </c>
      <c r="AW6" s="58">
        <f t="shared" si="0"/>
        <v>1.3888888888888888</v>
      </c>
      <c r="AX6" s="58">
        <f t="shared" si="0"/>
        <v>1.0928961748633881</v>
      </c>
      <c r="AY6" s="58">
        <f t="shared" si="0"/>
        <v>1.639344262295082</v>
      </c>
      <c r="AZ6" s="58">
        <f t="shared" si="0"/>
        <v>3.3557046979865772</v>
      </c>
      <c r="BA6" s="58">
        <f t="shared" si="0"/>
        <v>2.4390243902439024</v>
      </c>
      <c r="BB6" s="58">
        <f t="shared" si="0"/>
        <v>0.86206896551724133</v>
      </c>
      <c r="BC6" s="58">
        <f t="shared" si="0"/>
        <v>0</v>
      </c>
      <c r="BD6" s="58">
        <f t="shared" si="0"/>
        <v>1.2269938650306749</v>
      </c>
      <c r="BE6" s="58">
        <f t="shared" si="0"/>
        <v>3.90625</v>
      </c>
      <c r="BF6" s="58">
        <f t="shared" si="0"/>
        <v>0</v>
      </c>
      <c r="BG6" s="58">
        <f t="shared" si="0"/>
        <v>0</v>
      </c>
      <c r="BH6" s="58">
        <f t="shared" si="0"/>
        <v>0.8</v>
      </c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</row>
    <row r="7" spans="1:71" x14ac:dyDescent="0.25">
      <c r="S7" s="53" t="s">
        <v>37</v>
      </c>
      <c r="AB7" s="53">
        <v>0</v>
      </c>
      <c r="AC7" s="53">
        <v>0</v>
      </c>
      <c r="AD7" s="53">
        <v>2</v>
      </c>
      <c r="AE7" s="53">
        <v>4</v>
      </c>
      <c r="AF7" s="53">
        <v>0</v>
      </c>
      <c r="AG7" s="53">
        <v>0</v>
      </c>
      <c r="AH7" s="53">
        <v>0</v>
      </c>
      <c r="AI7" s="53">
        <v>0</v>
      </c>
      <c r="AJ7" s="53">
        <v>1</v>
      </c>
      <c r="AK7" s="53">
        <v>0</v>
      </c>
      <c r="AL7" s="53">
        <v>0</v>
      </c>
      <c r="AM7" s="53">
        <v>0</v>
      </c>
      <c r="AN7" s="53">
        <v>0</v>
      </c>
      <c r="AO7" s="53">
        <v>0</v>
      </c>
      <c r="AP7" s="53">
        <v>0</v>
      </c>
      <c r="AQ7" s="53">
        <v>0</v>
      </c>
      <c r="AR7" s="53">
        <v>0</v>
      </c>
      <c r="AS7" s="53">
        <v>0</v>
      </c>
      <c r="AT7" s="53">
        <v>0</v>
      </c>
      <c r="AU7" s="53">
        <v>0</v>
      </c>
      <c r="AV7" s="53">
        <v>0</v>
      </c>
      <c r="AW7" s="53">
        <v>0</v>
      </c>
      <c r="AX7" s="53">
        <v>0</v>
      </c>
      <c r="AY7" s="53">
        <v>0</v>
      </c>
      <c r="AZ7" s="53">
        <v>0</v>
      </c>
      <c r="BA7" s="53">
        <v>0</v>
      </c>
      <c r="BB7" s="53">
        <v>0</v>
      </c>
      <c r="BC7" s="53">
        <v>0</v>
      </c>
      <c r="BD7" s="53">
        <v>0</v>
      </c>
      <c r="BE7" s="53">
        <v>0</v>
      </c>
      <c r="BF7" s="53">
        <v>0</v>
      </c>
      <c r="BG7" s="53">
        <v>0</v>
      </c>
      <c r="BH7" s="53">
        <v>0</v>
      </c>
    </row>
    <row r="8" spans="1:71" x14ac:dyDescent="0.25">
      <c r="S8" s="53" t="s">
        <v>38</v>
      </c>
      <c r="AB8" s="53">
        <v>0</v>
      </c>
      <c r="AC8" s="53">
        <v>0</v>
      </c>
      <c r="AD8" s="53">
        <f>AD7/AD4*100</f>
        <v>1.3333333333333335</v>
      </c>
      <c r="AE8" s="53">
        <f t="shared" ref="AE8" si="1">AE7/AE4*100</f>
        <v>3.125</v>
      </c>
      <c r="AF8" s="53">
        <f t="shared" ref="AF8" si="2">AF7/AF4*100</f>
        <v>0</v>
      </c>
      <c r="AG8" s="53">
        <f t="shared" ref="AG8" si="3">AG7/AG4*100</f>
        <v>0</v>
      </c>
      <c r="AH8" s="53">
        <f t="shared" ref="AH8" si="4">AH7/AH4*100</f>
        <v>0</v>
      </c>
      <c r="AI8" s="53">
        <f t="shared" ref="AI8" si="5">AI7/AI4*100</f>
        <v>0</v>
      </c>
      <c r="AJ8" s="53">
        <f t="shared" ref="AJ8" si="6">AJ7/AJ4*100</f>
        <v>0.69930069930069927</v>
      </c>
      <c r="AK8" s="53">
        <f t="shared" ref="AK8" si="7">AK7/AK4*100</f>
        <v>0</v>
      </c>
      <c r="AL8" s="53">
        <f t="shared" ref="AL8" si="8">AL7/AL4*100</f>
        <v>0</v>
      </c>
      <c r="AM8" s="53">
        <f t="shared" ref="AM8" si="9">AM7/AM4*100</f>
        <v>0</v>
      </c>
      <c r="AN8" s="53">
        <f t="shared" ref="AN8" si="10">AN7/AN4*100</f>
        <v>0</v>
      </c>
      <c r="AO8" s="53">
        <f t="shared" ref="AO8" si="11">AO7/AO4*100</f>
        <v>0</v>
      </c>
      <c r="AP8" s="53">
        <f t="shared" ref="AP8" si="12">AP7/AP4*100</f>
        <v>0</v>
      </c>
      <c r="AQ8" s="53">
        <f t="shared" ref="AQ8" si="13">AQ7/AQ4*100</f>
        <v>0</v>
      </c>
      <c r="AR8" s="53">
        <f t="shared" ref="AR8" si="14">AR7/AR4*100</f>
        <v>0</v>
      </c>
      <c r="AS8" s="53">
        <f t="shared" ref="AS8" si="15">AS7/AS4*100</f>
        <v>0</v>
      </c>
      <c r="AT8" s="53">
        <f t="shared" ref="AT8" si="16">AT7/AT4*100</f>
        <v>0</v>
      </c>
      <c r="AU8" s="53">
        <f t="shared" ref="AU8" si="17">AU7/AU4*100</f>
        <v>0</v>
      </c>
      <c r="AV8" s="53">
        <f t="shared" ref="AV8" si="18">AV7/AV4*100</f>
        <v>0</v>
      </c>
      <c r="AW8" s="53">
        <f t="shared" ref="AW8" si="19">AW7/AW4*100</f>
        <v>0</v>
      </c>
      <c r="AX8" s="53">
        <f t="shared" ref="AX8" si="20">AX7/AX4*100</f>
        <v>0</v>
      </c>
      <c r="AY8" s="53">
        <f t="shared" ref="AY8" si="21">AY7/AY4*100</f>
        <v>0</v>
      </c>
      <c r="AZ8" s="53">
        <f t="shared" ref="AZ8" si="22">AZ7/AZ4*100</f>
        <v>0</v>
      </c>
      <c r="BA8" s="53">
        <f t="shared" ref="BA8" si="23">BA7/BA4*100</f>
        <v>0</v>
      </c>
      <c r="BB8" s="53">
        <f t="shared" ref="BB8" si="24">BB7/BB4*100</f>
        <v>0</v>
      </c>
      <c r="BC8" s="53">
        <f t="shared" ref="BC8" si="25">BC7/BC4*100</f>
        <v>0</v>
      </c>
      <c r="BD8" s="53">
        <v>0</v>
      </c>
      <c r="BE8" s="53">
        <v>0</v>
      </c>
      <c r="BF8" s="53">
        <v>0</v>
      </c>
      <c r="BG8" s="53">
        <v>0</v>
      </c>
      <c r="BH8" s="53">
        <v>0</v>
      </c>
    </row>
    <row r="9" spans="1:71" x14ac:dyDescent="0.25">
      <c r="R9" s="2"/>
      <c r="S9" s="60" t="s">
        <v>18</v>
      </c>
      <c r="T9" s="53">
        <f>SUM(ENERO!D10:H10)</f>
        <v>0</v>
      </c>
      <c r="U9" s="53">
        <f>SUM(ENERO!K10:O10)</f>
        <v>0</v>
      </c>
      <c r="V9" s="53">
        <f>SUM(ENERO!R10:V10)</f>
        <v>0</v>
      </c>
      <c r="W9" s="53">
        <f>SUM(ENERO!Y10:AC10)</f>
        <v>0</v>
      </c>
      <c r="X9" s="53">
        <v>0</v>
      </c>
      <c r="Y9" s="53">
        <f>SUM(FEBRERO!I10:M10)</f>
        <v>0</v>
      </c>
      <c r="Z9" s="53">
        <f>SUM(FEBRERO!P10:T10)</f>
        <v>0</v>
      </c>
      <c r="AA9" s="53">
        <f>SUM(FEBRERO!W10:AA10)</f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  <c r="AG9" s="53">
        <v>0</v>
      </c>
      <c r="AH9" s="53">
        <v>0</v>
      </c>
      <c r="AI9" s="53">
        <v>0</v>
      </c>
      <c r="AJ9" s="53">
        <v>0</v>
      </c>
      <c r="AK9" s="53">
        <v>2</v>
      </c>
      <c r="AL9" s="53">
        <v>1</v>
      </c>
      <c r="AM9" s="53">
        <v>1</v>
      </c>
      <c r="AN9" s="53">
        <v>0</v>
      </c>
      <c r="AO9" s="53">
        <v>0</v>
      </c>
      <c r="AP9" s="53">
        <v>0</v>
      </c>
      <c r="AQ9" s="53">
        <v>1</v>
      </c>
      <c r="AR9" s="53">
        <v>0</v>
      </c>
      <c r="AS9" s="53">
        <v>0</v>
      </c>
      <c r="AT9" s="53">
        <v>0</v>
      </c>
      <c r="AU9" s="53">
        <v>1</v>
      </c>
      <c r="AV9" s="53">
        <v>0</v>
      </c>
      <c r="AW9" s="53">
        <v>0</v>
      </c>
      <c r="AX9" s="53">
        <v>0</v>
      </c>
      <c r="AY9" s="53">
        <v>0</v>
      </c>
      <c r="AZ9" s="53">
        <v>0</v>
      </c>
      <c r="BA9" s="53">
        <v>0</v>
      </c>
      <c r="BB9" s="53">
        <v>0</v>
      </c>
      <c r="BC9" s="53">
        <v>0</v>
      </c>
      <c r="BD9" s="53">
        <v>0</v>
      </c>
      <c r="BE9" s="53">
        <v>0</v>
      </c>
      <c r="BF9" s="53">
        <v>0</v>
      </c>
      <c r="BG9" s="53">
        <v>1</v>
      </c>
      <c r="BH9" s="53">
        <v>0</v>
      </c>
    </row>
    <row r="10" spans="1:71" x14ac:dyDescent="0.25">
      <c r="R10" s="2"/>
      <c r="S10" s="60" t="s">
        <v>19</v>
      </c>
      <c r="T10" s="53">
        <f t="shared" ref="T10:AA10" si="26">T9/T4*100</f>
        <v>0</v>
      </c>
      <c r="U10" s="53">
        <f t="shared" si="26"/>
        <v>0</v>
      </c>
      <c r="V10" s="53">
        <f t="shared" si="26"/>
        <v>0</v>
      </c>
      <c r="W10" s="53">
        <f t="shared" si="26"/>
        <v>0</v>
      </c>
      <c r="X10" s="53">
        <f t="shared" si="26"/>
        <v>0</v>
      </c>
      <c r="Y10" s="53">
        <f t="shared" si="26"/>
        <v>0</v>
      </c>
      <c r="Z10" s="53">
        <f t="shared" si="26"/>
        <v>0</v>
      </c>
      <c r="AA10" s="53">
        <f t="shared" si="26"/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3">
        <v>0</v>
      </c>
      <c r="AJ10" s="53">
        <v>0</v>
      </c>
      <c r="AK10" s="53">
        <v>5.4480286738351253</v>
      </c>
      <c r="AL10" s="53">
        <v>5.4480286738351253</v>
      </c>
      <c r="AM10" s="53">
        <v>5.4480286738351253</v>
      </c>
      <c r="AN10" s="53">
        <v>5.4480286738351253</v>
      </c>
      <c r="AO10" s="53">
        <v>5.4480286738351253</v>
      </c>
      <c r="AP10" s="53">
        <v>5.4480286738351253</v>
      </c>
      <c r="AQ10" s="53">
        <v>5.4480286738351253</v>
      </c>
      <c r="AR10" s="53">
        <v>5.4480286738351253</v>
      </c>
      <c r="AS10" s="53">
        <v>5.4480286738351253</v>
      </c>
      <c r="AT10" s="53">
        <v>5.4480286738351253</v>
      </c>
      <c r="AU10" s="53">
        <v>5.4480286738351253</v>
      </c>
      <c r="AV10" s="53">
        <v>5.4480286738351253</v>
      </c>
      <c r="AW10" s="53">
        <v>5.4480286738351253</v>
      </c>
      <c r="AX10" s="53">
        <v>5.4480286738351253</v>
      </c>
      <c r="AY10" s="53">
        <v>5.4480286738351253</v>
      </c>
      <c r="AZ10" s="53">
        <v>5.4480286738351253</v>
      </c>
      <c r="BA10" s="53">
        <v>5.4480286738351253</v>
      </c>
      <c r="BB10" s="53">
        <v>5.4480286738351253</v>
      </c>
      <c r="BC10" s="53">
        <v>5.4480286738351253</v>
      </c>
      <c r="BD10" s="53">
        <v>5.4480286738351253</v>
      </c>
      <c r="BE10" s="53">
        <v>5.4480286738351253</v>
      </c>
      <c r="BF10" s="53">
        <v>5.4480286738351253</v>
      </c>
      <c r="BG10" s="53">
        <v>5.4480286738351253</v>
      </c>
      <c r="BH10" s="53">
        <v>5.4480286738351253</v>
      </c>
    </row>
    <row r="11" spans="1:71" x14ac:dyDescent="0.25">
      <c r="R11" s="56" t="s">
        <v>20</v>
      </c>
      <c r="S11" s="57" t="s">
        <v>15</v>
      </c>
      <c r="T11" s="53">
        <f>SUM(ENERO!D12:H12)</f>
        <v>981</v>
      </c>
      <c r="U11" s="53">
        <f>SUM(ENERO!K12:O12)</f>
        <v>624</v>
      </c>
      <c r="V11" s="53">
        <f>SUM(ENERO!R12:V12)</f>
        <v>997</v>
      </c>
      <c r="W11" s="53">
        <f>SUM(ENERO!Y12:AC12)</f>
        <v>1152</v>
      </c>
      <c r="X11" s="53">
        <v>1075</v>
      </c>
      <c r="Y11" s="53">
        <f>SUM(FEBRERO!I12:M12)</f>
        <v>1108</v>
      </c>
      <c r="Z11" s="53">
        <f>SUM(FEBRERO!P12:T12)</f>
        <v>1295</v>
      </c>
      <c r="AA11" s="53">
        <f>SUM(FEBRERO!W12:AA12)</f>
        <v>1609</v>
      </c>
      <c r="AB11" s="53">
        <v>944</v>
      </c>
      <c r="AC11" s="53">
        <v>1667</v>
      </c>
      <c r="AD11" s="53">
        <v>2112</v>
      </c>
      <c r="AE11" s="53">
        <v>1612</v>
      </c>
      <c r="AF11" s="53">
        <v>1825</v>
      </c>
      <c r="AG11" s="53">
        <v>1945</v>
      </c>
      <c r="AH11" s="53">
        <v>1233</v>
      </c>
      <c r="AI11" s="53">
        <v>1977</v>
      </c>
      <c r="AJ11" s="53">
        <v>2062</v>
      </c>
      <c r="AK11" s="53">
        <v>2114</v>
      </c>
      <c r="AL11" s="53">
        <v>2274</v>
      </c>
      <c r="AM11" s="53">
        <v>1928</v>
      </c>
      <c r="AN11" s="53">
        <v>1865</v>
      </c>
      <c r="AO11" s="53">
        <v>1994</v>
      </c>
      <c r="AP11" s="53">
        <v>1988</v>
      </c>
      <c r="AQ11" s="53">
        <v>1647</v>
      </c>
      <c r="AR11" s="53">
        <v>1553</v>
      </c>
      <c r="AS11" s="53">
        <v>1948</v>
      </c>
      <c r="AT11" s="53">
        <v>1861</v>
      </c>
      <c r="AU11" s="53">
        <v>1615</v>
      </c>
      <c r="AV11" s="53">
        <v>1492</v>
      </c>
      <c r="AW11" s="53">
        <v>1901</v>
      </c>
      <c r="AX11" s="53">
        <v>1923</v>
      </c>
      <c r="AY11" s="53">
        <v>1836</v>
      </c>
      <c r="AZ11" s="53">
        <v>1473</v>
      </c>
      <c r="BA11" s="53">
        <v>2111</v>
      </c>
      <c r="BB11" s="53">
        <v>1607</v>
      </c>
      <c r="BC11" s="53">
        <v>2115</v>
      </c>
      <c r="BD11" s="53">
        <v>2156</v>
      </c>
      <c r="BE11" s="53">
        <v>2036</v>
      </c>
      <c r="BF11" s="53">
        <v>2011</v>
      </c>
      <c r="BG11" s="53">
        <v>1882</v>
      </c>
      <c r="BH11" s="53">
        <v>1811</v>
      </c>
    </row>
    <row r="12" spans="1:71" x14ac:dyDescent="0.25">
      <c r="S12" s="57" t="s">
        <v>16</v>
      </c>
      <c r="T12" s="53">
        <f>SUM(ENERO!D13:H13)</f>
        <v>303</v>
      </c>
      <c r="U12" s="53">
        <f>SUM(ENERO!K13:O13)</f>
        <v>171</v>
      </c>
      <c r="V12" s="53">
        <f>SUM(ENERO!R13:V13)</f>
        <v>277</v>
      </c>
      <c r="W12" s="53">
        <f>SUM(ENERO!Y13:AC13)</f>
        <v>179</v>
      </c>
      <c r="X12" s="53">
        <v>132</v>
      </c>
      <c r="Y12" s="53">
        <f>SUM(FEBRERO!I13:M13)</f>
        <v>90</v>
      </c>
      <c r="Z12" s="53">
        <f>SUM(FEBRERO!P13:T13)</f>
        <v>84</v>
      </c>
      <c r="AA12" s="53">
        <f>SUM(FEBRERO!W13:AA13)</f>
        <v>173</v>
      </c>
      <c r="AB12" s="53">
        <v>119</v>
      </c>
      <c r="AC12" s="53">
        <v>238</v>
      </c>
      <c r="AD12" s="53">
        <v>289</v>
      </c>
      <c r="AE12" s="53">
        <v>157</v>
      </c>
      <c r="AF12" s="55">
        <v>111</v>
      </c>
      <c r="AG12" s="55">
        <v>128</v>
      </c>
      <c r="AH12" s="55">
        <v>84</v>
      </c>
      <c r="AI12" s="58">
        <v>140</v>
      </c>
      <c r="AJ12" s="58">
        <v>153</v>
      </c>
      <c r="AK12" s="58">
        <v>190</v>
      </c>
      <c r="AL12" s="58">
        <v>230</v>
      </c>
      <c r="AM12" s="58">
        <v>274</v>
      </c>
      <c r="AN12" s="58">
        <v>230</v>
      </c>
      <c r="AO12" s="58">
        <v>191</v>
      </c>
      <c r="AP12" s="58">
        <v>158</v>
      </c>
      <c r="AQ12" s="58">
        <v>141</v>
      </c>
      <c r="AR12" s="58">
        <v>119</v>
      </c>
      <c r="AS12" s="58">
        <v>139</v>
      </c>
      <c r="AT12" s="58">
        <v>136</v>
      </c>
      <c r="AU12" s="58">
        <v>104</v>
      </c>
      <c r="AV12" s="58">
        <v>138</v>
      </c>
      <c r="AW12" s="58">
        <v>124</v>
      </c>
      <c r="AX12" s="58">
        <v>123</v>
      </c>
      <c r="AY12" s="58">
        <v>105</v>
      </c>
      <c r="AZ12" s="58">
        <v>79</v>
      </c>
      <c r="BA12" s="58">
        <v>122</v>
      </c>
      <c r="BB12" s="58">
        <v>88</v>
      </c>
      <c r="BC12" s="58">
        <v>114</v>
      </c>
      <c r="BD12" s="58">
        <v>94</v>
      </c>
      <c r="BE12" s="58">
        <v>147</v>
      </c>
      <c r="BF12" s="58">
        <v>105</v>
      </c>
      <c r="BG12" s="58">
        <v>81</v>
      </c>
      <c r="BH12" s="59">
        <v>81</v>
      </c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</row>
    <row r="13" spans="1:71" x14ac:dyDescent="0.25">
      <c r="R13" s="2"/>
      <c r="S13" s="57" t="s">
        <v>17</v>
      </c>
      <c r="T13" s="58">
        <f>T12/T11*100</f>
        <v>30.886850152905197</v>
      </c>
      <c r="U13" s="58">
        <f t="shared" ref="U13:BC13" si="27">U12/U11*100</f>
        <v>27.403846153846157</v>
      </c>
      <c r="V13" s="58">
        <f t="shared" si="27"/>
        <v>27.783350050150453</v>
      </c>
      <c r="W13" s="58">
        <f t="shared" si="27"/>
        <v>15.538194444444445</v>
      </c>
      <c r="X13" s="58">
        <f t="shared" si="27"/>
        <v>12.279069767441861</v>
      </c>
      <c r="Y13" s="58">
        <f t="shared" si="27"/>
        <v>8.1227436823104693</v>
      </c>
      <c r="Z13" s="58">
        <f t="shared" si="27"/>
        <v>6.4864864864864868</v>
      </c>
      <c r="AA13" s="58">
        <f t="shared" si="27"/>
        <v>10.752019888129274</v>
      </c>
      <c r="AB13" s="58">
        <f t="shared" si="27"/>
        <v>12.60593220338983</v>
      </c>
      <c r="AC13" s="58">
        <f t="shared" si="27"/>
        <v>14.277144571085785</v>
      </c>
      <c r="AD13" s="58">
        <f t="shared" si="27"/>
        <v>13.683712121212121</v>
      </c>
      <c r="AE13" s="58">
        <f t="shared" si="27"/>
        <v>9.739454094292805</v>
      </c>
      <c r="AF13" s="58">
        <f t="shared" si="27"/>
        <v>6.0821917808219172</v>
      </c>
      <c r="AG13" s="58">
        <f t="shared" si="27"/>
        <v>6.5809768637532127</v>
      </c>
      <c r="AH13" s="58">
        <f t="shared" si="27"/>
        <v>6.8126520681265204</v>
      </c>
      <c r="AI13" s="58">
        <f t="shared" si="27"/>
        <v>7.0814365199797669</v>
      </c>
      <c r="AJ13" s="58">
        <f t="shared" si="27"/>
        <v>7.4199806013579046</v>
      </c>
      <c r="AK13" s="58">
        <f t="shared" si="27"/>
        <v>8.9877010406811735</v>
      </c>
      <c r="AL13" s="58">
        <f t="shared" si="27"/>
        <v>10.114335971855761</v>
      </c>
      <c r="AM13" s="58">
        <f t="shared" si="27"/>
        <v>14.21161825726141</v>
      </c>
      <c r="AN13" s="58">
        <f t="shared" si="27"/>
        <v>12.332439678284182</v>
      </c>
      <c r="AO13" s="58">
        <f t="shared" si="27"/>
        <v>9.5787362086258785</v>
      </c>
      <c r="AP13" s="58">
        <f t="shared" si="27"/>
        <v>7.9476861167002006</v>
      </c>
      <c r="AQ13" s="58">
        <f t="shared" si="27"/>
        <v>8.5610200364298734</v>
      </c>
      <c r="AR13" s="58">
        <f t="shared" si="27"/>
        <v>7.6625885383129422</v>
      </c>
      <c r="AS13" s="58">
        <f t="shared" si="27"/>
        <v>7.1355236139630396</v>
      </c>
      <c r="AT13" s="58">
        <f t="shared" si="27"/>
        <v>7.3078989790435251</v>
      </c>
      <c r="AU13" s="58">
        <f t="shared" si="27"/>
        <v>6.439628482972136</v>
      </c>
      <c r="AV13" s="58">
        <f t="shared" si="27"/>
        <v>9.249329758713138</v>
      </c>
      <c r="AW13" s="58">
        <f t="shared" si="27"/>
        <v>6.5228826933193051</v>
      </c>
      <c r="AX13" s="58">
        <f t="shared" si="27"/>
        <v>6.3962558502340086</v>
      </c>
      <c r="AY13" s="58">
        <f t="shared" si="27"/>
        <v>5.7189542483660132</v>
      </c>
      <c r="AZ13" s="58">
        <f t="shared" si="27"/>
        <v>5.363204344874406</v>
      </c>
      <c r="BA13" s="58">
        <f t="shared" si="27"/>
        <v>5.7792515395547133</v>
      </c>
      <c r="BB13" s="58">
        <f t="shared" si="27"/>
        <v>5.4760423148724335</v>
      </c>
      <c r="BC13" s="58">
        <f t="shared" si="27"/>
        <v>5.3900709219858154</v>
      </c>
      <c r="BD13" s="53">
        <v>21.61002329744305</v>
      </c>
      <c r="BE13" s="53">
        <v>36.174138092910376</v>
      </c>
      <c r="BF13" s="53">
        <v>25.804452970352507</v>
      </c>
      <c r="BG13" s="53">
        <v>17.336836570335208</v>
      </c>
      <c r="BH13" s="53">
        <v>17.822362133940363</v>
      </c>
    </row>
    <row r="14" spans="1:71" x14ac:dyDescent="0.25">
      <c r="S14" s="53" t="s">
        <v>37</v>
      </c>
      <c r="AB14" s="53">
        <v>0</v>
      </c>
      <c r="AC14" s="53">
        <v>6</v>
      </c>
      <c r="AD14" s="53">
        <v>66</v>
      </c>
      <c r="AE14" s="53">
        <v>44</v>
      </c>
      <c r="AF14" s="53">
        <v>7</v>
      </c>
      <c r="AG14" s="53">
        <v>14</v>
      </c>
      <c r="AH14" s="53">
        <v>9</v>
      </c>
      <c r="AI14" s="53">
        <v>6</v>
      </c>
      <c r="AJ14" s="53">
        <v>5</v>
      </c>
      <c r="AK14" s="53">
        <v>7</v>
      </c>
      <c r="AL14" s="53">
        <v>5</v>
      </c>
      <c r="AM14" s="53">
        <v>13</v>
      </c>
      <c r="AN14" s="53">
        <v>3</v>
      </c>
      <c r="AO14" s="53">
        <v>4</v>
      </c>
      <c r="AP14" s="53">
        <v>0</v>
      </c>
      <c r="AQ14" s="53">
        <v>1</v>
      </c>
      <c r="AR14" s="53">
        <v>0</v>
      </c>
      <c r="AS14" s="53">
        <v>2</v>
      </c>
      <c r="AT14" s="53">
        <v>2</v>
      </c>
      <c r="AU14" s="53">
        <v>2</v>
      </c>
      <c r="AV14" s="53">
        <v>3</v>
      </c>
      <c r="AW14" s="53">
        <v>1</v>
      </c>
      <c r="AX14" s="53">
        <v>2</v>
      </c>
      <c r="AY14" s="53">
        <v>1</v>
      </c>
      <c r="AZ14" s="53">
        <v>1</v>
      </c>
      <c r="BA14" s="53">
        <v>1</v>
      </c>
      <c r="BB14" s="53">
        <v>2</v>
      </c>
      <c r="BC14" s="53">
        <v>1</v>
      </c>
      <c r="BD14" s="53">
        <v>0</v>
      </c>
      <c r="BE14" s="53">
        <v>1</v>
      </c>
      <c r="BF14" s="53">
        <v>2</v>
      </c>
      <c r="BG14" s="53">
        <v>1</v>
      </c>
      <c r="BH14" s="53">
        <v>7</v>
      </c>
    </row>
    <row r="15" spans="1:71" x14ac:dyDescent="0.25">
      <c r="S15" s="53" t="s">
        <v>38</v>
      </c>
      <c r="AB15" s="53">
        <v>0</v>
      </c>
      <c r="AC15" s="58">
        <f>AC14/AC11*100</f>
        <v>0.35992801439712058</v>
      </c>
      <c r="AD15" s="58">
        <f t="shared" ref="AD15:BC15" si="28">AD14/AD11*100</f>
        <v>3.125</v>
      </c>
      <c r="AE15" s="58">
        <f t="shared" si="28"/>
        <v>2.7295285359801489</v>
      </c>
      <c r="AF15" s="58">
        <f t="shared" si="28"/>
        <v>0.38356164383561642</v>
      </c>
      <c r="AG15" s="58">
        <f t="shared" si="28"/>
        <v>0.71979434447300772</v>
      </c>
      <c r="AH15" s="58">
        <f t="shared" si="28"/>
        <v>0.72992700729927007</v>
      </c>
      <c r="AI15" s="58">
        <f t="shared" si="28"/>
        <v>0.30349013657056145</v>
      </c>
      <c r="AJ15" s="58">
        <f t="shared" si="28"/>
        <v>0.24248302618816686</v>
      </c>
      <c r="AK15" s="58">
        <f t="shared" si="28"/>
        <v>0.33112582781456956</v>
      </c>
      <c r="AL15" s="58">
        <f t="shared" si="28"/>
        <v>0.21987686895338612</v>
      </c>
      <c r="AM15" s="58">
        <f t="shared" si="28"/>
        <v>0.67427385892116187</v>
      </c>
      <c r="AN15" s="58">
        <f t="shared" si="28"/>
        <v>0.16085790884718498</v>
      </c>
      <c r="AO15" s="58">
        <f t="shared" si="28"/>
        <v>0.20060180541624875</v>
      </c>
      <c r="AP15" s="58">
        <f t="shared" si="28"/>
        <v>0</v>
      </c>
      <c r="AQ15" s="58">
        <f t="shared" si="28"/>
        <v>6.0716454159077116E-2</v>
      </c>
      <c r="AR15" s="58">
        <f t="shared" si="28"/>
        <v>0</v>
      </c>
      <c r="AS15" s="58">
        <f t="shared" si="28"/>
        <v>0.10266940451745381</v>
      </c>
      <c r="AT15" s="58">
        <f t="shared" si="28"/>
        <v>0.10746910263299302</v>
      </c>
      <c r="AU15" s="58">
        <f t="shared" si="28"/>
        <v>0.12383900928792571</v>
      </c>
      <c r="AV15" s="58">
        <f t="shared" si="28"/>
        <v>0.20107238605898123</v>
      </c>
      <c r="AW15" s="58">
        <f t="shared" si="28"/>
        <v>5.2603892688058915E-2</v>
      </c>
      <c r="AX15" s="58">
        <f t="shared" si="28"/>
        <v>0.10400416016640666</v>
      </c>
      <c r="AY15" s="58">
        <f t="shared" si="28"/>
        <v>5.4466230936819175E-2</v>
      </c>
      <c r="AZ15" s="58">
        <f t="shared" si="28"/>
        <v>6.7888662593346902E-2</v>
      </c>
      <c r="BA15" s="58">
        <f t="shared" si="28"/>
        <v>4.7370914258645196E-2</v>
      </c>
      <c r="BB15" s="58">
        <f t="shared" si="28"/>
        <v>0.12445550715619166</v>
      </c>
      <c r="BC15" s="58">
        <f t="shared" si="28"/>
        <v>4.7281323877068557E-2</v>
      </c>
      <c r="BD15" s="53">
        <v>0</v>
      </c>
      <c r="BE15" s="53">
        <v>0.24449877750611246</v>
      </c>
      <c r="BF15" s="53">
        <v>0.49382716049382713</v>
      </c>
      <c r="BG15" s="53">
        <v>0.18939393939393939</v>
      </c>
      <c r="BH15" s="53">
        <v>1.5606459121487464</v>
      </c>
    </row>
    <row r="16" spans="1:71" x14ac:dyDescent="0.25">
      <c r="R16" s="2"/>
      <c r="S16" s="60" t="s">
        <v>18</v>
      </c>
      <c r="T16" s="53">
        <f>SUM(ENERO!D15:H15)</f>
        <v>10</v>
      </c>
      <c r="U16" s="53">
        <f>SUM(ENERO!K15:O15)</f>
        <v>8</v>
      </c>
      <c r="V16" s="53">
        <f>SUM(ENERO!R15:V15)</f>
        <v>5</v>
      </c>
      <c r="W16" s="53">
        <f>SUM(ENERO!Y15:AC15)</f>
        <v>7</v>
      </c>
      <c r="X16" s="53">
        <v>8</v>
      </c>
      <c r="Y16" s="53">
        <f>SUM(FEBRERO!I15:M15)</f>
        <v>12</v>
      </c>
      <c r="Z16" s="53">
        <f>SUM(FEBRERO!P15:T15)</f>
        <v>14</v>
      </c>
      <c r="AA16" s="53">
        <f>SUM(FEBRERO!W15:AA15)</f>
        <v>26</v>
      </c>
      <c r="AB16" s="55">
        <v>21</v>
      </c>
      <c r="AC16" s="55">
        <v>20</v>
      </c>
      <c r="AD16" s="55">
        <v>27</v>
      </c>
      <c r="AE16" s="55">
        <v>7</v>
      </c>
      <c r="AF16" s="53">
        <v>4</v>
      </c>
      <c r="AG16" s="53">
        <v>7</v>
      </c>
      <c r="AH16" s="53">
        <v>2</v>
      </c>
      <c r="AI16" s="53">
        <v>10</v>
      </c>
      <c r="AJ16" s="53">
        <v>6</v>
      </c>
      <c r="AK16" s="53">
        <v>8</v>
      </c>
      <c r="AL16" s="53">
        <v>2</v>
      </c>
      <c r="AM16" s="53">
        <v>8</v>
      </c>
      <c r="AN16" s="53">
        <v>4</v>
      </c>
      <c r="AO16" s="53">
        <v>1</v>
      </c>
      <c r="AP16" s="53">
        <v>7</v>
      </c>
      <c r="AQ16" s="53">
        <v>6</v>
      </c>
      <c r="AR16" s="53">
        <v>4</v>
      </c>
      <c r="AS16" s="58">
        <v>4</v>
      </c>
      <c r="AT16" s="58">
        <v>10</v>
      </c>
      <c r="AU16" s="53">
        <v>5</v>
      </c>
      <c r="AV16" s="53">
        <v>6</v>
      </c>
      <c r="AW16" s="53">
        <v>9</v>
      </c>
      <c r="AX16" s="53">
        <v>6</v>
      </c>
      <c r="AY16" s="53">
        <v>4</v>
      </c>
      <c r="AZ16" s="53">
        <v>7</v>
      </c>
      <c r="BA16" s="53">
        <v>12</v>
      </c>
      <c r="BB16" s="53">
        <v>6</v>
      </c>
      <c r="BC16" s="53">
        <v>13</v>
      </c>
      <c r="BD16" s="53">
        <v>12</v>
      </c>
      <c r="BE16" s="53">
        <v>15</v>
      </c>
      <c r="BF16" s="53">
        <v>15</v>
      </c>
      <c r="BG16" s="53">
        <v>22</v>
      </c>
      <c r="BH16" s="53">
        <v>7</v>
      </c>
    </row>
    <row r="17" spans="18:71" x14ac:dyDescent="0.25">
      <c r="R17" s="2"/>
      <c r="S17" s="60" t="s">
        <v>19</v>
      </c>
      <c r="T17" s="58">
        <f t="shared" ref="T17:BC17" si="29">T16/T11*100</f>
        <v>1.019367991845056</v>
      </c>
      <c r="U17" s="58">
        <f t="shared" si="29"/>
        <v>1.2820512820512819</v>
      </c>
      <c r="V17" s="58">
        <f t="shared" si="29"/>
        <v>0.50150451354062187</v>
      </c>
      <c r="W17" s="58">
        <f t="shared" si="29"/>
        <v>0.60763888888888895</v>
      </c>
      <c r="X17" s="58">
        <f t="shared" si="29"/>
        <v>0.7441860465116279</v>
      </c>
      <c r="Y17" s="58">
        <f t="shared" si="29"/>
        <v>1.0830324909747291</v>
      </c>
      <c r="Z17" s="58">
        <f t="shared" si="29"/>
        <v>1.0810810810810811</v>
      </c>
      <c r="AA17" s="58">
        <f t="shared" si="29"/>
        <v>1.6159105034182724</v>
      </c>
      <c r="AB17" s="58">
        <f t="shared" si="29"/>
        <v>2.2245762711864407</v>
      </c>
      <c r="AC17" s="58">
        <f t="shared" si="29"/>
        <v>1.199760047990402</v>
      </c>
      <c r="AD17" s="58">
        <f t="shared" si="29"/>
        <v>1.2784090909090911</v>
      </c>
      <c r="AE17" s="58">
        <f t="shared" si="29"/>
        <v>0.4342431761786601</v>
      </c>
      <c r="AF17" s="58">
        <f t="shared" si="29"/>
        <v>0.21917808219178081</v>
      </c>
      <c r="AG17" s="58">
        <f t="shared" si="29"/>
        <v>0.35989717223650386</v>
      </c>
      <c r="AH17" s="58">
        <f t="shared" si="29"/>
        <v>0.16220600162206003</v>
      </c>
      <c r="AI17" s="58">
        <f t="shared" si="29"/>
        <v>0.50581689428426913</v>
      </c>
      <c r="AJ17" s="58">
        <f t="shared" si="29"/>
        <v>0.29097963142580019</v>
      </c>
      <c r="AK17" s="58">
        <f t="shared" si="29"/>
        <v>0.3784295175023652</v>
      </c>
      <c r="AL17" s="58">
        <f t="shared" si="29"/>
        <v>8.7950747581354446E-2</v>
      </c>
      <c r="AM17" s="58">
        <f t="shared" si="29"/>
        <v>0.41493775933609961</v>
      </c>
      <c r="AN17" s="58">
        <f t="shared" si="29"/>
        <v>0.21447721179624668</v>
      </c>
      <c r="AO17" s="58">
        <f t="shared" si="29"/>
        <v>5.0150451354062188E-2</v>
      </c>
      <c r="AP17" s="58">
        <f t="shared" si="29"/>
        <v>0.35211267605633806</v>
      </c>
      <c r="AQ17" s="58">
        <f t="shared" si="29"/>
        <v>0.36429872495446264</v>
      </c>
      <c r="AR17" s="58">
        <f t="shared" si="29"/>
        <v>0.25756600128783003</v>
      </c>
      <c r="AS17" s="58">
        <f t="shared" si="29"/>
        <v>0.20533880903490762</v>
      </c>
      <c r="AT17" s="58">
        <f t="shared" si="29"/>
        <v>0.53734551316496504</v>
      </c>
      <c r="AU17" s="58">
        <f t="shared" si="29"/>
        <v>0.30959752321981426</v>
      </c>
      <c r="AV17" s="58">
        <f t="shared" si="29"/>
        <v>0.40214477211796246</v>
      </c>
      <c r="AW17" s="58">
        <f t="shared" si="29"/>
        <v>0.47343503419253025</v>
      </c>
      <c r="AX17" s="58">
        <f t="shared" si="29"/>
        <v>0.31201248049921998</v>
      </c>
      <c r="AY17" s="58">
        <f t="shared" si="29"/>
        <v>0.2178649237472767</v>
      </c>
      <c r="AZ17" s="58">
        <f t="shared" si="29"/>
        <v>0.47522063815342835</v>
      </c>
      <c r="BA17" s="58">
        <f t="shared" si="29"/>
        <v>0.56845097110374232</v>
      </c>
      <c r="BB17" s="58">
        <f t="shared" si="29"/>
        <v>0.37336652146857496</v>
      </c>
      <c r="BC17" s="58">
        <f t="shared" si="29"/>
        <v>0.61465721040189125</v>
      </c>
      <c r="BD17" s="53">
        <v>2.7295459614991811</v>
      </c>
      <c r="BE17" s="53">
        <v>3.9957821539237588</v>
      </c>
      <c r="BF17" s="53">
        <v>3.7806394875681901</v>
      </c>
      <c r="BG17" s="53">
        <v>4.4382911272797418</v>
      </c>
      <c r="BH17" s="53">
        <v>1.5667953235563628</v>
      </c>
    </row>
    <row r="18" spans="18:71" x14ac:dyDescent="0.25">
      <c r="R18" s="56" t="s">
        <v>21</v>
      </c>
      <c r="S18" s="57" t="s">
        <v>15</v>
      </c>
      <c r="T18" s="53">
        <f>SUM(ENERO!D17:H17)</f>
        <v>780</v>
      </c>
      <c r="U18" s="53">
        <f>SUM(ENERO!K17:O17)</f>
        <v>750</v>
      </c>
      <c r="V18" s="53">
        <f>SUM(ENERO!R17:V17)</f>
        <v>699</v>
      </c>
      <c r="W18" s="53">
        <f>SUM(ENERO!Y17:AC17)</f>
        <v>727</v>
      </c>
      <c r="X18" s="53">
        <v>697</v>
      </c>
      <c r="Y18" s="53">
        <f>SUM(FEBRERO!I17:M17)</f>
        <v>849</v>
      </c>
      <c r="Z18" s="53">
        <f>SUM(FEBRERO!P17:T17)</f>
        <v>923</v>
      </c>
      <c r="AA18" s="53">
        <f>SUM(FEBRERO!W17:AA17)</f>
        <v>921</v>
      </c>
      <c r="AB18" s="53">
        <v>592</v>
      </c>
      <c r="AC18" s="53">
        <v>868</v>
      </c>
      <c r="AD18" s="53">
        <v>1438</v>
      </c>
      <c r="AE18" s="53">
        <v>1211</v>
      </c>
      <c r="AF18" s="55">
        <v>1429</v>
      </c>
      <c r="AG18" s="58">
        <v>1655</v>
      </c>
      <c r="AH18" s="58">
        <v>1048</v>
      </c>
      <c r="AI18" s="58">
        <v>1516</v>
      </c>
      <c r="AJ18" s="58">
        <v>1628</v>
      </c>
      <c r="AK18" s="58">
        <v>1690</v>
      </c>
      <c r="AL18" s="58">
        <v>1762</v>
      </c>
      <c r="AM18" s="58">
        <v>1507</v>
      </c>
      <c r="AN18" s="58">
        <v>1470</v>
      </c>
      <c r="AO18" s="58">
        <v>1735</v>
      </c>
      <c r="AP18" s="58">
        <v>1690</v>
      </c>
      <c r="AQ18" s="58">
        <v>1280</v>
      </c>
      <c r="AR18" s="58">
        <v>1137</v>
      </c>
      <c r="AS18" s="58">
        <v>1570</v>
      </c>
      <c r="AT18" s="58">
        <v>1537</v>
      </c>
      <c r="AU18" s="58">
        <v>1076</v>
      </c>
      <c r="AV18" s="58">
        <v>1048</v>
      </c>
      <c r="AW18" s="58">
        <v>1361</v>
      </c>
      <c r="AX18" s="58">
        <v>1411</v>
      </c>
      <c r="AY18" s="58">
        <v>1181</v>
      </c>
      <c r="AZ18" s="58">
        <v>1043</v>
      </c>
      <c r="BA18" s="58">
        <v>1444</v>
      </c>
      <c r="BB18" s="58">
        <v>1107</v>
      </c>
      <c r="BC18" s="58">
        <v>1553</v>
      </c>
      <c r="BD18" s="58">
        <v>1668</v>
      </c>
      <c r="BE18" s="58">
        <v>1516</v>
      </c>
      <c r="BF18" s="58">
        <v>1423</v>
      </c>
      <c r="BG18" s="58">
        <v>1238</v>
      </c>
      <c r="BH18" s="59">
        <v>1375</v>
      </c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</row>
    <row r="19" spans="18:71" x14ac:dyDescent="0.25">
      <c r="S19" s="57" t="s">
        <v>16</v>
      </c>
      <c r="T19" s="53">
        <f>SUM(ENERO!D18:H18)</f>
        <v>243</v>
      </c>
      <c r="U19" s="53">
        <f>SUM(ENERO!K18:O18)</f>
        <v>266</v>
      </c>
      <c r="V19" s="53">
        <f>SUM(ENERO!R18:V18)</f>
        <v>237</v>
      </c>
      <c r="W19" s="53">
        <f>SUM(ENERO!Y18:AC18)</f>
        <v>117</v>
      </c>
      <c r="X19" s="53">
        <v>62</v>
      </c>
      <c r="Y19" s="53">
        <f>SUM(FEBRERO!I18:M18)</f>
        <v>52</v>
      </c>
      <c r="Z19" s="53">
        <f>SUM(FEBRERO!P18:T18)</f>
        <v>58</v>
      </c>
      <c r="AA19" s="53">
        <f>SUM(FEBRERO!W18:AA18)</f>
        <v>85</v>
      </c>
      <c r="AB19" s="53">
        <v>58</v>
      </c>
      <c r="AC19" s="53">
        <v>56</v>
      </c>
      <c r="AD19" s="53">
        <v>150</v>
      </c>
      <c r="AE19" s="53">
        <v>98</v>
      </c>
      <c r="AF19" s="53">
        <v>74</v>
      </c>
      <c r="AG19" s="53">
        <v>77</v>
      </c>
      <c r="AH19" s="53">
        <v>23</v>
      </c>
      <c r="AI19" s="53">
        <v>51</v>
      </c>
      <c r="AJ19" s="53">
        <v>56</v>
      </c>
      <c r="AK19" s="53">
        <v>72</v>
      </c>
      <c r="AL19" s="53">
        <v>88</v>
      </c>
      <c r="AM19" s="53">
        <v>90</v>
      </c>
      <c r="AN19" s="53">
        <v>100</v>
      </c>
      <c r="AO19" s="53">
        <v>79</v>
      </c>
      <c r="AP19" s="53">
        <v>101</v>
      </c>
      <c r="AQ19" s="53">
        <v>60</v>
      </c>
      <c r="AR19" s="53">
        <v>50</v>
      </c>
      <c r="AS19" s="58">
        <v>87</v>
      </c>
      <c r="AT19" s="58">
        <v>67</v>
      </c>
      <c r="AU19" s="53">
        <v>57</v>
      </c>
      <c r="AV19" s="53">
        <v>49</v>
      </c>
      <c r="AW19" s="53">
        <v>55</v>
      </c>
      <c r="AX19" s="53">
        <v>48</v>
      </c>
      <c r="AY19" s="53">
        <v>48</v>
      </c>
      <c r="AZ19" s="53">
        <v>47</v>
      </c>
      <c r="BA19" s="53">
        <v>48</v>
      </c>
      <c r="BB19" s="53">
        <v>39</v>
      </c>
      <c r="BC19" s="53">
        <v>48</v>
      </c>
      <c r="BD19" s="53">
        <v>56</v>
      </c>
      <c r="BE19" s="53">
        <v>44</v>
      </c>
      <c r="BF19" s="53">
        <v>39</v>
      </c>
      <c r="BG19" s="53">
        <v>40</v>
      </c>
      <c r="BH19" s="53">
        <v>34</v>
      </c>
    </row>
    <row r="20" spans="18:71" x14ac:dyDescent="0.25">
      <c r="S20" s="57" t="s">
        <v>17</v>
      </c>
      <c r="T20" s="58">
        <f>T19/T18*100</f>
        <v>31.153846153846153</v>
      </c>
      <c r="U20" s="58">
        <f t="shared" ref="U20:BC20" si="30">U19/U18*100</f>
        <v>35.466666666666669</v>
      </c>
      <c r="V20" s="58">
        <f t="shared" si="30"/>
        <v>33.905579399141637</v>
      </c>
      <c r="W20" s="58">
        <f t="shared" si="30"/>
        <v>16.093535075653371</v>
      </c>
      <c r="X20" s="58">
        <f t="shared" si="30"/>
        <v>8.8952654232424688</v>
      </c>
      <c r="Y20" s="58">
        <f t="shared" si="30"/>
        <v>6.1248527679623086</v>
      </c>
      <c r="Z20" s="58">
        <f t="shared" si="30"/>
        <v>6.2838569880823396</v>
      </c>
      <c r="AA20" s="58">
        <f t="shared" si="30"/>
        <v>9.2290988056460375</v>
      </c>
      <c r="AB20" s="58">
        <f t="shared" si="30"/>
        <v>9.7972972972972965</v>
      </c>
      <c r="AC20" s="58">
        <f t="shared" si="30"/>
        <v>6.4516129032258061</v>
      </c>
      <c r="AD20" s="58">
        <f t="shared" si="30"/>
        <v>10.431154381084839</v>
      </c>
      <c r="AE20" s="58">
        <f t="shared" si="30"/>
        <v>8.0924855491329488</v>
      </c>
      <c r="AF20" s="58">
        <f t="shared" si="30"/>
        <v>5.1784464660601817</v>
      </c>
      <c r="AG20" s="58">
        <f t="shared" si="30"/>
        <v>4.6525679758308156</v>
      </c>
      <c r="AH20" s="58">
        <f t="shared" si="30"/>
        <v>2.1946564885496183</v>
      </c>
      <c r="AI20" s="58">
        <f t="shared" si="30"/>
        <v>3.3641160949868079</v>
      </c>
      <c r="AJ20" s="58">
        <f t="shared" si="30"/>
        <v>3.4398034398034398</v>
      </c>
      <c r="AK20" s="58">
        <f t="shared" si="30"/>
        <v>4.2603550295857984</v>
      </c>
      <c r="AL20" s="58">
        <f t="shared" si="30"/>
        <v>4.994324631101021</v>
      </c>
      <c r="AM20" s="58">
        <f t="shared" si="30"/>
        <v>5.9721300597213007</v>
      </c>
      <c r="AN20" s="58">
        <f t="shared" si="30"/>
        <v>6.8027210884353746</v>
      </c>
      <c r="AO20" s="58">
        <f t="shared" si="30"/>
        <v>4.5533141210374639</v>
      </c>
      <c r="AP20" s="58">
        <f t="shared" si="30"/>
        <v>5.9763313609467454</v>
      </c>
      <c r="AQ20" s="58">
        <f t="shared" si="30"/>
        <v>4.6875</v>
      </c>
      <c r="AR20" s="58">
        <f t="shared" si="30"/>
        <v>4.3975373790677219</v>
      </c>
      <c r="AS20" s="58">
        <f t="shared" si="30"/>
        <v>5.5414012738853504</v>
      </c>
      <c r="AT20" s="58">
        <f t="shared" si="30"/>
        <v>4.3591411841249181</v>
      </c>
      <c r="AU20" s="58">
        <f t="shared" si="30"/>
        <v>5.2973977695167287</v>
      </c>
      <c r="AV20" s="58">
        <f t="shared" si="30"/>
        <v>4.6755725190839694</v>
      </c>
      <c r="AW20" s="58">
        <f t="shared" si="30"/>
        <v>4.0411462160176344</v>
      </c>
      <c r="AX20" s="58">
        <f t="shared" si="30"/>
        <v>3.4018426647767539</v>
      </c>
      <c r="AY20" s="58">
        <f t="shared" si="30"/>
        <v>4.0643522438611344</v>
      </c>
      <c r="AZ20" s="58">
        <f t="shared" si="30"/>
        <v>4.5062320230105462</v>
      </c>
      <c r="BA20" s="58">
        <f t="shared" si="30"/>
        <v>3.32409972299169</v>
      </c>
      <c r="BB20" s="58">
        <f t="shared" si="30"/>
        <v>3.5230352303523031</v>
      </c>
      <c r="BC20" s="58">
        <f t="shared" si="30"/>
        <v>3.0907920154539603</v>
      </c>
      <c r="BD20" s="53">
        <v>16.684356825767178</v>
      </c>
      <c r="BE20" s="53">
        <v>14.76366342203211</v>
      </c>
      <c r="BF20" s="53">
        <v>13.885527250931325</v>
      </c>
      <c r="BG20" s="53">
        <v>13.05666779734899</v>
      </c>
      <c r="BH20" s="53">
        <v>9.7525209650597091</v>
      </c>
    </row>
    <row r="21" spans="18:71" x14ac:dyDescent="0.25">
      <c r="S21" s="53" t="s">
        <v>37</v>
      </c>
      <c r="AB21" s="53">
        <v>1</v>
      </c>
      <c r="AC21" s="53">
        <v>1</v>
      </c>
      <c r="AD21" s="53">
        <v>8</v>
      </c>
      <c r="AE21" s="53">
        <v>22</v>
      </c>
      <c r="AF21" s="55">
        <v>26</v>
      </c>
      <c r="AG21" s="53">
        <v>32</v>
      </c>
      <c r="AH21" s="53">
        <v>3</v>
      </c>
      <c r="AI21" s="53">
        <v>6</v>
      </c>
      <c r="AJ21" s="53">
        <v>4</v>
      </c>
      <c r="AK21" s="53">
        <v>5</v>
      </c>
      <c r="AL21" s="53">
        <v>4</v>
      </c>
      <c r="AM21" s="53">
        <v>1</v>
      </c>
      <c r="AN21" s="53">
        <v>4</v>
      </c>
      <c r="AO21" s="53">
        <v>1</v>
      </c>
      <c r="AP21" s="53">
        <v>1</v>
      </c>
      <c r="AQ21" s="53">
        <v>1</v>
      </c>
      <c r="AR21" s="53">
        <v>1</v>
      </c>
      <c r="AS21" s="53">
        <v>3</v>
      </c>
      <c r="AT21" s="53">
        <v>2</v>
      </c>
      <c r="AU21" s="53">
        <v>0</v>
      </c>
      <c r="AV21" s="53">
        <v>0</v>
      </c>
      <c r="AW21" s="53">
        <v>0</v>
      </c>
      <c r="AX21" s="53">
        <v>1</v>
      </c>
      <c r="AY21" s="53">
        <v>1</v>
      </c>
      <c r="AZ21" s="53">
        <v>0</v>
      </c>
      <c r="BA21" s="53">
        <v>3</v>
      </c>
      <c r="BB21" s="53">
        <v>3</v>
      </c>
      <c r="BC21" s="53">
        <v>3</v>
      </c>
      <c r="BD21" s="53">
        <v>2</v>
      </c>
      <c r="BE21" s="53">
        <v>0</v>
      </c>
      <c r="BF21" s="53">
        <v>1</v>
      </c>
      <c r="BG21" s="53">
        <v>3</v>
      </c>
      <c r="BH21" s="53">
        <v>1</v>
      </c>
    </row>
    <row r="22" spans="18:71" x14ac:dyDescent="0.25">
      <c r="S22" s="53" t="s">
        <v>38</v>
      </c>
      <c r="AB22" s="58">
        <f>AB21/AB18*100</f>
        <v>0.16891891891891891</v>
      </c>
      <c r="AC22" s="58">
        <f t="shared" ref="AC22:BC22" si="31">AC21/AC18*100</f>
        <v>0.1152073732718894</v>
      </c>
      <c r="AD22" s="58">
        <f t="shared" si="31"/>
        <v>0.55632823365785811</v>
      </c>
      <c r="AE22" s="58">
        <f t="shared" si="31"/>
        <v>1.8166804293971925</v>
      </c>
      <c r="AF22" s="58">
        <f t="shared" si="31"/>
        <v>1.819454163750875</v>
      </c>
      <c r="AG22" s="58">
        <f t="shared" si="31"/>
        <v>1.9335347432024168</v>
      </c>
      <c r="AH22" s="58">
        <f t="shared" si="31"/>
        <v>0.2862595419847328</v>
      </c>
      <c r="AI22" s="58">
        <f t="shared" si="31"/>
        <v>0.39577836411609502</v>
      </c>
      <c r="AJ22" s="58">
        <f t="shared" si="31"/>
        <v>0.24570024570024571</v>
      </c>
      <c r="AK22" s="58">
        <f t="shared" si="31"/>
        <v>0.29585798816568049</v>
      </c>
      <c r="AL22" s="58">
        <f t="shared" si="31"/>
        <v>0.22701475595913734</v>
      </c>
      <c r="AM22" s="58">
        <f t="shared" si="31"/>
        <v>6.6357000663570004E-2</v>
      </c>
      <c r="AN22" s="58">
        <f t="shared" si="31"/>
        <v>0.27210884353741494</v>
      </c>
      <c r="AO22" s="58">
        <f t="shared" si="31"/>
        <v>5.7636887608069169E-2</v>
      </c>
      <c r="AP22" s="58">
        <f t="shared" si="31"/>
        <v>5.9171597633136098E-2</v>
      </c>
      <c r="AQ22" s="58">
        <f t="shared" si="31"/>
        <v>7.8125E-2</v>
      </c>
      <c r="AR22" s="58">
        <f t="shared" si="31"/>
        <v>8.7950747581354446E-2</v>
      </c>
      <c r="AS22" s="58">
        <f t="shared" si="31"/>
        <v>0.19108280254777071</v>
      </c>
      <c r="AT22" s="58">
        <f t="shared" si="31"/>
        <v>0.13012361743656475</v>
      </c>
      <c r="AU22" s="58">
        <f t="shared" si="31"/>
        <v>0</v>
      </c>
      <c r="AV22" s="58">
        <f t="shared" si="31"/>
        <v>0</v>
      </c>
      <c r="AW22" s="58">
        <f t="shared" si="31"/>
        <v>0</v>
      </c>
      <c r="AX22" s="58">
        <f t="shared" si="31"/>
        <v>7.087172218284904E-2</v>
      </c>
      <c r="AY22" s="58">
        <f t="shared" si="31"/>
        <v>8.4674005080440304E-2</v>
      </c>
      <c r="AZ22" s="58">
        <f t="shared" si="31"/>
        <v>0</v>
      </c>
      <c r="BA22" s="58">
        <f t="shared" si="31"/>
        <v>0.20775623268698062</v>
      </c>
      <c r="BB22" s="58">
        <f t="shared" si="31"/>
        <v>0.27100271002710025</v>
      </c>
      <c r="BC22" s="58">
        <f t="shared" si="31"/>
        <v>0.19317450096587252</v>
      </c>
      <c r="BD22" s="53">
        <v>0.63027295285359797</v>
      </c>
      <c r="BE22" s="53">
        <v>0</v>
      </c>
      <c r="BF22" s="53">
        <v>0.3546099290780142</v>
      </c>
      <c r="BG22" s="53">
        <v>0.93776154607015139</v>
      </c>
      <c r="BH22" s="53">
        <v>0.24813895781637718</v>
      </c>
    </row>
    <row r="23" spans="18:71" x14ac:dyDescent="0.25">
      <c r="R23" s="2"/>
      <c r="S23" s="60" t="s">
        <v>18</v>
      </c>
      <c r="T23" s="53">
        <f>SUM(ENERO!D20:H20)</f>
        <v>2</v>
      </c>
      <c r="U23" s="53">
        <f>SUM(ENERO!K20:O20)</f>
        <v>5</v>
      </c>
      <c r="V23" s="53">
        <f>SUM(ENERO!R20:V20)</f>
        <v>1</v>
      </c>
      <c r="W23" s="53">
        <f>SUM(ENERO!Y20:AC20)</f>
        <v>2</v>
      </c>
      <c r="X23" s="53">
        <v>2</v>
      </c>
      <c r="Y23" s="53">
        <f>SUM(FEBRERO!I20:M20)</f>
        <v>9</v>
      </c>
      <c r="Z23" s="53">
        <f>SUM(FEBRERO!P20:T20)</f>
        <v>4</v>
      </c>
      <c r="AA23" s="53">
        <f>SUM(FEBRERO!W20:AA20)</f>
        <v>2</v>
      </c>
      <c r="AB23" s="53">
        <v>4</v>
      </c>
      <c r="AC23" s="53">
        <v>5</v>
      </c>
      <c r="AD23" s="53">
        <v>3</v>
      </c>
      <c r="AE23" s="53">
        <v>6</v>
      </c>
      <c r="AF23" s="53">
        <v>5</v>
      </c>
      <c r="AG23" s="53">
        <v>0</v>
      </c>
      <c r="AH23" s="53">
        <v>2</v>
      </c>
      <c r="AI23" s="53">
        <v>4</v>
      </c>
      <c r="AJ23" s="53">
        <v>2</v>
      </c>
      <c r="AK23" s="53">
        <v>9</v>
      </c>
      <c r="AL23" s="53">
        <v>3</v>
      </c>
      <c r="AM23" s="53">
        <v>2</v>
      </c>
      <c r="AN23" s="53">
        <v>0</v>
      </c>
      <c r="AO23" s="53">
        <v>5</v>
      </c>
      <c r="AP23" s="53">
        <v>6</v>
      </c>
      <c r="AQ23" s="53">
        <v>4</v>
      </c>
      <c r="AR23" s="53">
        <v>4</v>
      </c>
      <c r="AS23" s="53">
        <v>7</v>
      </c>
      <c r="AT23" s="53">
        <v>4</v>
      </c>
      <c r="AU23" s="53">
        <v>3</v>
      </c>
      <c r="AV23" s="53">
        <v>3</v>
      </c>
      <c r="AW23" s="53">
        <v>7</v>
      </c>
      <c r="AX23" s="53">
        <v>6</v>
      </c>
      <c r="AY23" s="53">
        <v>4</v>
      </c>
      <c r="AZ23" s="53">
        <v>1</v>
      </c>
      <c r="BA23" s="53">
        <v>2</v>
      </c>
      <c r="BB23" s="53">
        <v>3</v>
      </c>
      <c r="BC23" s="53">
        <v>3</v>
      </c>
      <c r="BD23" s="53">
        <v>5</v>
      </c>
      <c r="BE23" s="53">
        <v>4</v>
      </c>
      <c r="BF23" s="53">
        <v>6</v>
      </c>
      <c r="BG23" s="53">
        <v>10</v>
      </c>
      <c r="BH23" s="53">
        <v>15</v>
      </c>
    </row>
    <row r="24" spans="18:71" x14ac:dyDescent="0.25">
      <c r="R24" s="2"/>
      <c r="S24" s="60" t="s">
        <v>19</v>
      </c>
      <c r="T24" s="58">
        <f t="shared" ref="T24:BC24" si="32">T23/T18*100</f>
        <v>0.25641025641025639</v>
      </c>
      <c r="U24" s="58">
        <f t="shared" si="32"/>
        <v>0.66666666666666674</v>
      </c>
      <c r="V24" s="58">
        <f t="shared" si="32"/>
        <v>0.14306151645207438</v>
      </c>
      <c r="W24" s="58">
        <f t="shared" si="32"/>
        <v>0.27510316368638238</v>
      </c>
      <c r="X24" s="58">
        <f t="shared" si="32"/>
        <v>0.28694404591104739</v>
      </c>
      <c r="Y24" s="58">
        <f t="shared" si="32"/>
        <v>1.0600706713780919</v>
      </c>
      <c r="Z24" s="58">
        <f t="shared" si="32"/>
        <v>0.43336944745395445</v>
      </c>
      <c r="AA24" s="58">
        <f t="shared" si="32"/>
        <v>0.21715526601520088</v>
      </c>
      <c r="AB24" s="58">
        <f t="shared" si="32"/>
        <v>0.67567567567567566</v>
      </c>
      <c r="AC24" s="58">
        <f t="shared" si="32"/>
        <v>0.57603686635944706</v>
      </c>
      <c r="AD24" s="58">
        <f t="shared" si="32"/>
        <v>0.20862308762169679</v>
      </c>
      <c r="AE24" s="58">
        <f t="shared" si="32"/>
        <v>0.495458298926507</v>
      </c>
      <c r="AF24" s="58">
        <f t="shared" si="32"/>
        <v>0.34989503149055284</v>
      </c>
      <c r="AG24" s="58">
        <f t="shared" si="32"/>
        <v>0</v>
      </c>
      <c r="AH24" s="58">
        <f t="shared" si="32"/>
        <v>0.19083969465648853</v>
      </c>
      <c r="AI24" s="58">
        <f t="shared" si="32"/>
        <v>0.26385224274406333</v>
      </c>
      <c r="AJ24" s="58">
        <f t="shared" si="32"/>
        <v>0.12285012285012285</v>
      </c>
      <c r="AK24" s="58">
        <f t="shared" si="32"/>
        <v>0.5325443786982248</v>
      </c>
      <c r="AL24" s="58">
        <f t="shared" si="32"/>
        <v>0.170261066969353</v>
      </c>
      <c r="AM24" s="58">
        <f t="shared" si="32"/>
        <v>0.13271400132714001</v>
      </c>
      <c r="AN24" s="58">
        <f t="shared" si="32"/>
        <v>0</v>
      </c>
      <c r="AO24" s="58">
        <f t="shared" si="32"/>
        <v>0.28818443804034583</v>
      </c>
      <c r="AP24" s="58">
        <f t="shared" si="32"/>
        <v>0.35502958579881655</v>
      </c>
      <c r="AQ24" s="58">
        <f t="shared" si="32"/>
        <v>0.3125</v>
      </c>
      <c r="AR24" s="58">
        <f t="shared" si="32"/>
        <v>0.35180299032541779</v>
      </c>
      <c r="AS24" s="58">
        <f t="shared" si="32"/>
        <v>0.44585987261146498</v>
      </c>
      <c r="AT24" s="58">
        <f t="shared" si="32"/>
        <v>0.26024723487312951</v>
      </c>
      <c r="AU24" s="58">
        <f t="shared" si="32"/>
        <v>0.27881040892193309</v>
      </c>
      <c r="AV24" s="58">
        <f t="shared" si="32"/>
        <v>0.2862595419847328</v>
      </c>
      <c r="AW24" s="58">
        <f t="shared" si="32"/>
        <v>0.51432770022042618</v>
      </c>
      <c r="AX24" s="58">
        <f t="shared" si="32"/>
        <v>0.42523033309709424</v>
      </c>
      <c r="AY24" s="58">
        <f t="shared" si="32"/>
        <v>0.33869602032176122</v>
      </c>
      <c r="AZ24" s="58">
        <f t="shared" si="32"/>
        <v>9.5877277085330767E-2</v>
      </c>
      <c r="BA24" s="58">
        <f t="shared" si="32"/>
        <v>0.13850415512465375</v>
      </c>
      <c r="BB24" s="58">
        <f t="shared" si="32"/>
        <v>0.27100271002710025</v>
      </c>
      <c r="BC24" s="58">
        <f t="shared" si="32"/>
        <v>0.19317450096587252</v>
      </c>
      <c r="BD24" s="58">
        <v>1.4600994570987069</v>
      </c>
      <c r="BE24" s="58">
        <v>1.2217022641307405</v>
      </c>
      <c r="BF24" s="58">
        <v>2.072158417916131</v>
      </c>
      <c r="BG24" s="58">
        <v>3.6714422080376661</v>
      </c>
      <c r="BH24" s="59">
        <v>4.2923515259978249</v>
      </c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</row>
    <row r="25" spans="18:71" x14ac:dyDescent="0.25">
      <c r="R25" s="56" t="s">
        <v>22</v>
      </c>
      <c r="S25" s="57" t="s">
        <v>15</v>
      </c>
      <c r="T25" s="53">
        <f>SUM(ENERO!D22:H22)</f>
        <v>811</v>
      </c>
      <c r="U25" s="53">
        <f>SUM(ENERO!K22:O22)</f>
        <v>425</v>
      </c>
      <c r="V25" s="53">
        <f>SUM(ENERO!R22:V22)</f>
        <v>796</v>
      </c>
      <c r="W25" s="53">
        <f>SUM(ENERO!Y22:AC22)</f>
        <v>927</v>
      </c>
      <c r="X25" s="53">
        <v>1077</v>
      </c>
      <c r="Y25" s="53">
        <f>SUM(FEBRERO!I22:M22)</f>
        <v>1038</v>
      </c>
      <c r="Z25" s="53">
        <f>SUM(FEBRERO!P22:T22)</f>
        <v>1236</v>
      </c>
      <c r="AA25" s="53">
        <f>SUM(FEBRERO!W22:AA22)</f>
        <v>1489</v>
      </c>
      <c r="AB25" s="53">
        <v>937</v>
      </c>
      <c r="AC25" s="53">
        <v>1271</v>
      </c>
      <c r="AD25" s="53">
        <v>1905</v>
      </c>
      <c r="AE25" s="53">
        <v>1593</v>
      </c>
      <c r="AF25" s="53">
        <v>1874</v>
      </c>
      <c r="AG25" s="53">
        <v>2319</v>
      </c>
      <c r="AH25" s="53">
        <v>1286</v>
      </c>
      <c r="AI25" s="53">
        <v>2300</v>
      </c>
      <c r="AJ25" s="53">
        <v>2399</v>
      </c>
      <c r="AK25" s="53">
        <v>2703</v>
      </c>
      <c r="AL25" s="53">
        <v>2611</v>
      </c>
      <c r="AM25" s="53">
        <v>2354</v>
      </c>
      <c r="AN25" s="53">
        <v>2157</v>
      </c>
      <c r="AO25" s="53">
        <v>2382</v>
      </c>
      <c r="AP25" s="53">
        <v>2313</v>
      </c>
      <c r="AQ25" s="53">
        <v>1932</v>
      </c>
      <c r="AR25" s="53">
        <v>1999</v>
      </c>
      <c r="AS25" s="53">
        <v>2464</v>
      </c>
      <c r="AT25" s="53">
        <v>2160</v>
      </c>
      <c r="AU25" s="53">
        <v>2086</v>
      </c>
      <c r="AV25" s="53">
        <v>2026</v>
      </c>
      <c r="AW25" s="53">
        <v>2484</v>
      </c>
      <c r="AX25" s="53">
        <v>2763</v>
      </c>
      <c r="AY25" s="53">
        <v>2514</v>
      </c>
      <c r="AZ25" s="53">
        <v>2330</v>
      </c>
      <c r="BA25" s="53">
        <v>3082</v>
      </c>
      <c r="BB25" s="53">
        <v>2359</v>
      </c>
      <c r="BC25" s="53">
        <v>3064</v>
      </c>
      <c r="BD25" s="53">
        <v>3294</v>
      </c>
      <c r="BE25" s="53">
        <v>2888</v>
      </c>
      <c r="BF25" s="53">
        <v>2726</v>
      </c>
      <c r="BG25" s="53">
        <v>2612</v>
      </c>
      <c r="BH25" s="53">
        <v>2820</v>
      </c>
    </row>
    <row r="26" spans="18:71" x14ac:dyDescent="0.25">
      <c r="R26" s="2"/>
      <c r="S26" s="57" t="s">
        <v>16</v>
      </c>
      <c r="T26" s="53">
        <f>SUM(ENERO!D23:H23)</f>
        <v>128</v>
      </c>
      <c r="U26" s="53">
        <f>SUM(ENERO!K23:O23)</f>
        <v>98</v>
      </c>
      <c r="V26" s="53">
        <f>SUM(ENERO!R23:V23)</f>
        <v>244</v>
      </c>
      <c r="W26" s="53">
        <f>SUM(ENERO!Y23:AC23)</f>
        <v>202</v>
      </c>
      <c r="X26" s="53">
        <v>143</v>
      </c>
      <c r="Y26" s="53">
        <f>SUM(FEBRERO!I23:M23)</f>
        <v>115</v>
      </c>
      <c r="Z26" s="53">
        <f>SUM(FEBRERO!P23:T23)</f>
        <v>97</v>
      </c>
      <c r="AA26" s="53">
        <f>SUM(FEBRERO!W23:AA23)</f>
        <v>123</v>
      </c>
      <c r="AB26" s="53">
        <v>93</v>
      </c>
      <c r="AC26" s="53">
        <v>130</v>
      </c>
      <c r="AD26" s="53">
        <v>164</v>
      </c>
      <c r="AE26" s="53">
        <v>139</v>
      </c>
      <c r="AF26" s="53">
        <v>136</v>
      </c>
      <c r="AG26" s="53">
        <v>122</v>
      </c>
      <c r="AH26" s="53">
        <v>92</v>
      </c>
      <c r="AI26" s="53">
        <v>147</v>
      </c>
      <c r="AJ26" s="53">
        <v>190</v>
      </c>
      <c r="AK26" s="53">
        <v>246</v>
      </c>
      <c r="AL26" s="53">
        <v>333</v>
      </c>
      <c r="AM26" s="53">
        <v>301</v>
      </c>
      <c r="AN26" s="53">
        <v>227</v>
      </c>
      <c r="AO26" s="53">
        <v>195</v>
      </c>
      <c r="AP26" s="53">
        <v>223</v>
      </c>
      <c r="AQ26" s="53">
        <v>155</v>
      </c>
      <c r="AR26" s="53">
        <v>160</v>
      </c>
      <c r="AS26" s="53">
        <v>177</v>
      </c>
      <c r="AT26" s="53">
        <v>164</v>
      </c>
      <c r="AU26" s="53">
        <v>134</v>
      </c>
      <c r="AV26" s="53">
        <v>151</v>
      </c>
      <c r="AW26" s="53">
        <v>157</v>
      </c>
      <c r="AX26" s="53">
        <v>183</v>
      </c>
      <c r="AY26" s="53">
        <v>167</v>
      </c>
      <c r="AZ26" s="53">
        <v>153</v>
      </c>
      <c r="BA26" s="53">
        <v>192</v>
      </c>
      <c r="BB26" s="53">
        <v>144</v>
      </c>
      <c r="BC26" s="53">
        <v>172</v>
      </c>
      <c r="BD26" s="53">
        <v>150</v>
      </c>
      <c r="BE26" s="53">
        <v>167</v>
      </c>
      <c r="BF26" s="53">
        <v>132</v>
      </c>
      <c r="BG26" s="53">
        <v>129</v>
      </c>
      <c r="BH26" s="53">
        <v>170</v>
      </c>
    </row>
    <row r="27" spans="18:71" x14ac:dyDescent="0.25">
      <c r="R27" s="2"/>
      <c r="S27" s="57" t="s">
        <v>17</v>
      </c>
      <c r="T27" s="58">
        <f t="shared" ref="T27:BC27" si="33">T26/T25*100</f>
        <v>15.782983970406905</v>
      </c>
      <c r="U27" s="58">
        <f t="shared" si="33"/>
        <v>23.058823529411764</v>
      </c>
      <c r="V27" s="58">
        <f t="shared" si="33"/>
        <v>30.653266331658291</v>
      </c>
      <c r="W27" s="58">
        <f t="shared" si="33"/>
        <v>21.790722761596548</v>
      </c>
      <c r="X27" s="58">
        <f t="shared" si="33"/>
        <v>13.27762302692665</v>
      </c>
      <c r="Y27" s="58">
        <f t="shared" si="33"/>
        <v>11.078998073217726</v>
      </c>
      <c r="Z27" s="58">
        <f t="shared" si="33"/>
        <v>7.8478964401294498</v>
      </c>
      <c r="AA27" s="58">
        <f t="shared" si="33"/>
        <v>8.2605775688381478</v>
      </c>
      <c r="AB27" s="58">
        <f t="shared" si="33"/>
        <v>9.925293489861259</v>
      </c>
      <c r="AC27" s="58">
        <f t="shared" si="33"/>
        <v>10.228166797797011</v>
      </c>
      <c r="AD27" s="58">
        <f t="shared" si="33"/>
        <v>8.6089238845144358</v>
      </c>
      <c r="AE27" s="58">
        <f t="shared" si="33"/>
        <v>8.7256748273697422</v>
      </c>
      <c r="AF27" s="58">
        <f t="shared" si="33"/>
        <v>7.2572038420490923</v>
      </c>
      <c r="AG27" s="58">
        <f t="shared" si="33"/>
        <v>5.2608883139284179</v>
      </c>
      <c r="AH27" s="58">
        <f t="shared" si="33"/>
        <v>7.1539657853810263</v>
      </c>
      <c r="AI27" s="58">
        <f t="shared" si="33"/>
        <v>6.391304347826086</v>
      </c>
      <c r="AJ27" s="58">
        <f t="shared" si="33"/>
        <v>7.9199666527719881</v>
      </c>
      <c r="AK27" s="58">
        <f t="shared" si="33"/>
        <v>9.1009988901220868</v>
      </c>
      <c r="AL27" s="58">
        <f t="shared" si="33"/>
        <v>12.75373420145538</v>
      </c>
      <c r="AM27" s="58">
        <f t="shared" si="33"/>
        <v>12.786745964316056</v>
      </c>
      <c r="AN27" s="58">
        <f t="shared" si="33"/>
        <v>10.52387575336115</v>
      </c>
      <c r="AO27" s="58">
        <f t="shared" si="33"/>
        <v>8.1863979848866499</v>
      </c>
      <c r="AP27" s="58">
        <f t="shared" si="33"/>
        <v>9.6411586683960238</v>
      </c>
      <c r="AQ27" s="58">
        <f t="shared" si="33"/>
        <v>8.0227743271221534</v>
      </c>
      <c r="AR27" s="58">
        <f t="shared" si="33"/>
        <v>8.0040020010005009</v>
      </c>
      <c r="AS27" s="58">
        <f t="shared" si="33"/>
        <v>7.1834415584415581</v>
      </c>
      <c r="AT27" s="58">
        <f t="shared" si="33"/>
        <v>7.5925925925925926</v>
      </c>
      <c r="AU27" s="58">
        <f t="shared" si="33"/>
        <v>6.4237775647171622</v>
      </c>
      <c r="AV27" s="58">
        <f t="shared" si="33"/>
        <v>7.4531095755182628</v>
      </c>
      <c r="AW27" s="58">
        <f t="shared" si="33"/>
        <v>6.3204508856682775</v>
      </c>
      <c r="AX27" s="58">
        <f t="shared" si="33"/>
        <v>6.6232356134636268</v>
      </c>
      <c r="AY27" s="58">
        <f t="shared" si="33"/>
        <v>6.6428003182179802</v>
      </c>
      <c r="AZ27" s="58">
        <f t="shared" si="33"/>
        <v>6.5665236051502154</v>
      </c>
      <c r="BA27" s="58">
        <f t="shared" si="33"/>
        <v>6.2297209604153148</v>
      </c>
      <c r="BB27" s="58">
        <f t="shared" si="33"/>
        <v>6.1042814752013559</v>
      </c>
      <c r="BC27" s="58">
        <f t="shared" si="33"/>
        <v>5.6135770234986948</v>
      </c>
      <c r="BD27" s="53">
        <v>22.63687705240072</v>
      </c>
      <c r="BE27" s="53">
        <v>28.570305541508976</v>
      </c>
      <c r="BF27" s="53">
        <v>24.049388543578708</v>
      </c>
      <c r="BG27" s="53">
        <v>19.495862080320148</v>
      </c>
      <c r="BH27" s="53">
        <v>24.166239307023957</v>
      </c>
    </row>
    <row r="28" spans="18:71" x14ac:dyDescent="0.25">
      <c r="S28" s="53" t="s">
        <v>37</v>
      </c>
      <c r="AB28" s="53">
        <v>0</v>
      </c>
      <c r="AC28" s="53">
        <v>14</v>
      </c>
      <c r="AD28" s="53">
        <v>40</v>
      </c>
      <c r="AE28" s="53">
        <v>28</v>
      </c>
      <c r="AF28" s="55">
        <v>25</v>
      </c>
      <c r="AG28" s="53">
        <v>8</v>
      </c>
      <c r="AH28" s="53">
        <v>9</v>
      </c>
      <c r="AI28" s="53">
        <v>14</v>
      </c>
      <c r="AJ28" s="53">
        <v>11</v>
      </c>
      <c r="AK28" s="53">
        <v>11</v>
      </c>
      <c r="AL28" s="53">
        <v>10</v>
      </c>
      <c r="AM28" s="53">
        <v>8</v>
      </c>
      <c r="AN28" s="53">
        <v>5</v>
      </c>
      <c r="AO28" s="53">
        <v>6</v>
      </c>
      <c r="AP28" s="53">
        <v>5</v>
      </c>
      <c r="AQ28" s="53">
        <v>3</v>
      </c>
      <c r="AR28" s="53">
        <v>3</v>
      </c>
      <c r="AS28" s="53">
        <v>7</v>
      </c>
      <c r="AT28" s="53">
        <v>2</v>
      </c>
      <c r="AU28" s="53">
        <v>5</v>
      </c>
      <c r="AV28" s="53">
        <v>5</v>
      </c>
      <c r="AW28" s="53">
        <v>2</v>
      </c>
      <c r="AX28" s="53">
        <v>5</v>
      </c>
      <c r="AY28" s="53">
        <v>10</v>
      </c>
      <c r="AZ28" s="53">
        <v>6</v>
      </c>
      <c r="BA28" s="53">
        <v>1</v>
      </c>
      <c r="BB28" s="53">
        <v>2</v>
      </c>
      <c r="BC28" s="53">
        <v>8</v>
      </c>
      <c r="BD28" s="53">
        <v>3</v>
      </c>
      <c r="BE28" s="53">
        <v>2</v>
      </c>
      <c r="BF28" s="53">
        <v>2</v>
      </c>
      <c r="BG28" s="53">
        <v>1</v>
      </c>
      <c r="BH28" s="53">
        <v>14</v>
      </c>
    </row>
    <row r="29" spans="18:71" x14ac:dyDescent="0.25">
      <c r="S29" s="53" t="s">
        <v>38</v>
      </c>
      <c r="AB29" s="58">
        <f>AB28/AB25*100</f>
        <v>0</v>
      </c>
      <c r="AC29" s="58">
        <f t="shared" ref="AC29:BC29" si="34">AC28/AC25*100</f>
        <v>1.1014948859166012</v>
      </c>
      <c r="AD29" s="58">
        <f t="shared" si="34"/>
        <v>2.0997375328083989</v>
      </c>
      <c r="AE29" s="58">
        <f t="shared" si="34"/>
        <v>1.7576898932831135</v>
      </c>
      <c r="AF29" s="58">
        <f t="shared" si="34"/>
        <v>1.3340448239060834</v>
      </c>
      <c r="AG29" s="58">
        <f t="shared" si="34"/>
        <v>0.34497628288055199</v>
      </c>
      <c r="AH29" s="58">
        <f t="shared" si="34"/>
        <v>0.69984447900466562</v>
      </c>
      <c r="AI29" s="58">
        <f t="shared" si="34"/>
        <v>0.60869565217391308</v>
      </c>
      <c r="AJ29" s="58">
        <f t="shared" si="34"/>
        <v>0.45852438516048355</v>
      </c>
      <c r="AK29" s="58">
        <f t="shared" si="34"/>
        <v>0.4069552349241583</v>
      </c>
      <c r="AL29" s="58">
        <f t="shared" si="34"/>
        <v>0.38299502106472616</v>
      </c>
      <c r="AM29" s="58">
        <f t="shared" si="34"/>
        <v>0.33984706881903143</v>
      </c>
      <c r="AN29" s="58">
        <f t="shared" si="34"/>
        <v>0.23180343069077425</v>
      </c>
      <c r="AO29" s="58">
        <f t="shared" si="34"/>
        <v>0.25188916876574308</v>
      </c>
      <c r="AP29" s="58">
        <f t="shared" si="34"/>
        <v>0.21616947686986598</v>
      </c>
      <c r="AQ29" s="58">
        <f t="shared" si="34"/>
        <v>0.15527950310559005</v>
      </c>
      <c r="AR29" s="58">
        <f t="shared" si="34"/>
        <v>0.15007503751875939</v>
      </c>
      <c r="AS29" s="58">
        <f t="shared" si="34"/>
        <v>0.28409090909090912</v>
      </c>
      <c r="AT29" s="58">
        <f t="shared" si="34"/>
        <v>9.2592592592592601E-2</v>
      </c>
      <c r="AU29" s="58">
        <f t="shared" si="34"/>
        <v>0.23969319271332695</v>
      </c>
      <c r="AV29" s="58">
        <f t="shared" si="34"/>
        <v>0.24679170779861795</v>
      </c>
      <c r="AW29" s="58">
        <f t="shared" si="34"/>
        <v>8.0515297906602251E-2</v>
      </c>
      <c r="AX29" s="58">
        <f t="shared" si="34"/>
        <v>0.18096272167933405</v>
      </c>
      <c r="AY29" s="58">
        <f t="shared" si="34"/>
        <v>0.39777247414478922</v>
      </c>
      <c r="AZ29" s="58">
        <f t="shared" si="34"/>
        <v>0.25751072961373389</v>
      </c>
      <c r="BA29" s="58">
        <f t="shared" si="34"/>
        <v>3.2446463335496431E-2</v>
      </c>
      <c r="BB29" s="58">
        <f t="shared" si="34"/>
        <v>8.4781687155574395E-2</v>
      </c>
      <c r="BC29" s="58">
        <f t="shared" si="34"/>
        <v>0.26109660574412535</v>
      </c>
      <c r="BD29" s="53">
        <v>0.45898911794265163</v>
      </c>
      <c r="BE29" s="53">
        <v>0.32706656326050332</v>
      </c>
      <c r="BF29" s="53">
        <v>0.39859896031444148</v>
      </c>
      <c r="BG29" s="53">
        <v>0.1564945226917058</v>
      </c>
      <c r="BH29" s="53">
        <v>1.9322690660671289</v>
      </c>
    </row>
    <row r="30" spans="18:71" x14ac:dyDescent="0.25">
      <c r="S30" s="60" t="s">
        <v>18</v>
      </c>
      <c r="T30" s="53">
        <f>SUM(ENERO!D25:H25)</f>
        <v>12</v>
      </c>
      <c r="U30" s="53">
        <f>SUM(ENERO!K25:O25)</f>
        <v>1</v>
      </c>
      <c r="V30" s="53">
        <f>SUM(ENERO!R25:V25)</f>
        <v>10</v>
      </c>
      <c r="W30" s="53">
        <f>SUM(ENERO!Y25:AC25)</f>
        <v>10</v>
      </c>
      <c r="X30" s="53">
        <v>15</v>
      </c>
      <c r="Y30" s="53">
        <f>SUM(FEBRERO!I25:M25)</f>
        <v>13</v>
      </c>
      <c r="Z30" s="53">
        <f>SUM(FEBRERO!P25:T25)</f>
        <v>6</v>
      </c>
      <c r="AA30" s="53">
        <f>SUM(FEBRERO!W25:AA25)</f>
        <v>17</v>
      </c>
      <c r="AB30" s="53">
        <v>14</v>
      </c>
      <c r="AC30" s="53">
        <v>9</v>
      </c>
      <c r="AD30" s="53">
        <v>21</v>
      </c>
      <c r="AE30" s="53">
        <v>9</v>
      </c>
      <c r="AF30" s="55">
        <v>8</v>
      </c>
      <c r="AG30" s="58">
        <v>4</v>
      </c>
      <c r="AH30" s="58">
        <v>4</v>
      </c>
      <c r="AI30" s="58">
        <v>4</v>
      </c>
      <c r="AJ30" s="58">
        <v>7</v>
      </c>
      <c r="AK30" s="58">
        <v>12</v>
      </c>
      <c r="AL30" s="58">
        <v>21</v>
      </c>
      <c r="AM30" s="58">
        <v>10</v>
      </c>
      <c r="AN30" s="58">
        <v>12</v>
      </c>
      <c r="AO30" s="58">
        <v>6</v>
      </c>
      <c r="AP30" s="58">
        <v>7</v>
      </c>
      <c r="AQ30" s="58">
        <v>6</v>
      </c>
      <c r="AR30" s="58">
        <v>4</v>
      </c>
      <c r="AS30" s="58">
        <v>10</v>
      </c>
      <c r="AT30" s="58">
        <v>10</v>
      </c>
      <c r="AU30" s="58">
        <v>15</v>
      </c>
      <c r="AV30" s="58">
        <v>14</v>
      </c>
      <c r="AW30" s="58">
        <v>26</v>
      </c>
      <c r="AX30" s="58">
        <v>18</v>
      </c>
      <c r="AY30" s="58">
        <v>18</v>
      </c>
      <c r="AZ30" s="58">
        <v>12</v>
      </c>
      <c r="BA30" s="58">
        <v>26</v>
      </c>
      <c r="BB30" s="58">
        <v>9</v>
      </c>
      <c r="BC30" s="58">
        <v>21</v>
      </c>
      <c r="BD30" s="58">
        <v>21</v>
      </c>
      <c r="BE30" s="58">
        <v>11</v>
      </c>
      <c r="BF30" s="58">
        <v>16</v>
      </c>
      <c r="BG30" s="58">
        <v>21</v>
      </c>
      <c r="BH30" s="59">
        <v>28</v>
      </c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</row>
    <row r="31" spans="18:71" x14ac:dyDescent="0.25">
      <c r="S31" s="60" t="s">
        <v>19</v>
      </c>
      <c r="T31" s="58">
        <f t="shared" ref="T31:BC31" si="35">T30/T25*100</f>
        <v>1.4796547472256474</v>
      </c>
      <c r="U31" s="58">
        <f t="shared" si="35"/>
        <v>0.23529411764705879</v>
      </c>
      <c r="V31" s="58">
        <f t="shared" si="35"/>
        <v>1.256281407035176</v>
      </c>
      <c r="W31" s="58">
        <f t="shared" si="35"/>
        <v>1.0787486515641855</v>
      </c>
      <c r="X31" s="58">
        <f t="shared" si="35"/>
        <v>1.392757660167131</v>
      </c>
      <c r="Y31" s="58">
        <f t="shared" si="35"/>
        <v>1.2524084778420037</v>
      </c>
      <c r="Z31" s="58">
        <f t="shared" si="35"/>
        <v>0.48543689320388345</v>
      </c>
      <c r="AA31" s="58">
        <f t="shared" si="35"/>
        <v>1.1417058428475486</v>
      </c>
      <c r="AB31" s="58">
        <f t="shared" si="35"/>
        <v>1.4941302027748131</v>
      </c>
      <c r="AC31" s="58">
        <f t="shared" si="35"/>
        <v>0.70810385523210073</v>
      </c>
      <c r="AD31" s="58">
        <f t="shared" si="35"/>
        <v>1.1023622047244095</v>
      </c>
      <c r="AE31" s="58">
        <f t="shared" si="35"/>
        <v>0.56497175141242939</v>
      </c>
      <c r="AF31" s="58">
        <f t="shared" si="35"/>
        <v>0.42689434364994666</v>
      </c>
      <c r="AG31" s="58">
        <f t="shared" si="35"/>
        <v>0.17248814144027599</v>
      </c>
      <c r="AH31" s="58">
        <f t="shared" si="35"/>
        <v>0.31104199066874028</v>
      </c>
      <c r="AI31" s="58">
        <f t="shared" si="35"/>
        <v>0.17391304347826086</v>
      </c>
      <c r="AJ31" s="58">
        <f t="shared" si="35"/>
        <v>0.29178824510212586</v>
      </c>
      <c r="AK31" s="58">
        <f t="shared" si="35"/>
        <v>0.44395116537180912</v>
      </c>
      <c r="AL31" s="58">
        <f t="shared" si="35"/>
        <v>0.80428954423592491</v>
      </c>
      <c r="AM31" s="58">
        <f t="shared" si="35"/>
        <v>0.42480883602378933</v>
      </c>
      <c r="AN31" s="58">
        <f t="shared" si="35"/>
        <v>0.55632823365785811</v>
      </c>
      <c r="AO31" s="58">
        <f t="shared" si="35"/>
        <v>0.25188916876574308</v>
      </c>
      <c r="AP31" s="58">
        <f t="shared" si="35"/>
        <v>0.3026372676178124</v>
      </c>
      <c r="AQ31" s="58">
        <f t="shared" si="35"/>
        <v>0.3105590062111801</v>
      </c>
      <c r="AR31" s="58">
        <f t="shared" si="35"/>
        <v>0.20010005002501249</v>
      </c>
      <c r="AS31" s="58">
        <f t="shared" si="35"/>
        <v>0.40584415584415579</v>
      </c>
      <c r="AT31" s="58">
        <f t="shared" si="35"/>
        <v>0.46296296296296291</v>
      </c>
      <c r="AU31" s="58">
        <f t="shared" si="35"/>
        <v>0.7190795781399808</v>
      </c>
      <c r="AV31" s="58">
        <f t="shared" si="35"/>
        <v>0.69101678183613036</v>
      </c>
      <c r="AW31" s="58">
        <f t="shared" si="35"/>
        <v>1.0466988727858293</v>
      </c>
      <c r="AX31" s="58">
        <f t="shared" si="35"/>
        <v>0.65146579804560267</v>
      </c>
      <c r="AY31" s="58">
        <f t="shared" si="35"/>
        <v>0.71599045346062051</v>
      </c>
      <c r="AZ31" s="58">
        <f t="shared" si="35"/>
        <v>0.51502145922746778</v>
      </c>
      <c r="BA31" s="58">
        <f t="shared" si="35"/>
        <v>0.84360804672290712</v>
      </c>
      <c r="BB31" s="58">
        <f t="shared" si="35"/>
        <v>0.38151759220008474</v>
      </c>
      <c r="BC31" s="58">
        <f t="shared" si="35"/>
        <v>0.68537859007832902</v>
      </c>
      <c r="BD31" s="53">
        <v>3.1457059885953536</v>
      </c>
      <c r="BE31" s="53">
        <v>1.9285705490067522</v>
      </c>
      <c r="BF31" s="53">
        <v>2.90018206659107</v>
      </c>
      <c r="BG31" s="53">
        <v>3.1541269490764177</v>
      </c>
      <c r="BH31" s="53">
        <v>3.9406056453506872</v>
      </c>
    </row>
    <row r="32" spans="18:71" x14ac:dyDescent="0.25">
      <c r="R32" s="56" t="s">
        <v>23</v>
      </c>
      <c r="S32" s="57" t="s">
        <v>15</v>
      </c>
      <c r="T32" s="53">
        <f>SUM(ENERO!D27:H27)</f>
        <v>1366</v>
      </c>
      <c r="U32" s="53">
        <f>SUM(ENERO!K27:O27)</f>
        <v>786</v>
      </c>
      <c r="V32" s="53">
        <f>SUM(ENERO!R27:V27)</f>
        <v>1223</v>
      </c>
      <c r="W32" s="53">
        <f>SUM(ENERO!Y27:AC27)</f>
        <v>1204</v>
      </c>
      <c r="X32" s="53">
        <v>1332</v>
      </c>
      <c r="Y32" s="53">
        <f>SUM(FEBRERO!I27:M27)</f>
        <v>1574</v>
      </c>
      <c r="Z32" s="53">
        <f>SUM(FEBRERO!P27:T27)</f>
        <v>1588</v>
      </c>
      <c r="AA32" s="53">
        <f>SUM(FEBRERO!W27:AA27)</f>
        <v>1890</v>
      </c>
      <c r="AB32" s="55">
        <v>1262</v>
      </c>
      <c r="AC32" s="55">
        <v>1921</v>
      </c>
      <c r="AD32" s="55">
        <v>2626</v>
      </c>
      <c r="AE32" s="55">
        <v>1816</v>
      </c>
      <c r="AF32" s="53">
        <v>2470</v>
      </c>
      <c r="AG32" s="53">
        <v>2791</v>
      </c>
      <c r="AH32" s="53">
        <v>1579</v>
      </c>
      <c r="AI32" s="53">
        <v>2573</v>
      </c>
      <c r="AJ32" s="53">
        <v>2522</v>
      </c>
      <c r="AK32" s="53">
        <v>2865</v>
      </c>
      <c r="AL32" s="53">
        <v>2961</v>
      </c>
      <c r="AM32" s="53">
        <v>2764</v>
      </c>
      <c r="AN32" s="53">
        <v>2483</v>
      </c>
      <c r="AO32" s="53">
        <v>2586</v>
      </c>
      <c r="AP32" s="53">
        <v>2734</v>
      </c>
      <c r="AQ32" s="53">
        <v>2271</v>
      </c>
      <c r="AR32" s="53">
        <v>1983</v>
      </c>
      <c r="AS32" s="53">
        <v>2631</v>
      </c>
      <c r="AT32" s="53">
        <v>2246</v>
      </c>
      <c r="AU32" s="53">
        <v>1971</v>
      </c>
      <c r="AV32" s="53">
        <v>1829</v>
      </c>
      <c r="AW32" s="53">
        <v>2450</v>
      </c>
      <c r="AX32" s="53">
        <v>2501</v>
      </c>
      <c r="AY32" s="53">
        <v>2289</v>
      </c>
      <c r="AZ32" s="53">
        <v>1954</v>
      </c>
      <c r="BA32" s="53">
        <v>2586</v>
      </c>
      <c r="BB32" s="53">
        <v>2103</v>
      </c>
      <c r="BC32" s="53">
        <v>2649</v>
      </c>
      <c r="BD32" s="53">
        <v>2789</v>
      </c>
      <c r="BE32" s="53">
        <v>2533</v>
      </c>
      <c r="BF32" s="53">
        <v>2480</v>
      </c>
      <c r="BG32" s="53">
        <v>1865</v>
      </c>
      <c r="BH32" s="53">
        <v>2006</v>
      </c>
    </row>
    <row r="33" spans="18:71 1028:1029" x14ac:dyDescent="0.25">
      <c r="S33" s="57" t="s">
        <v>16</v>
      </c>
      <c r="T33" s="53">
        <f>SUM(ENERO!D28:H28)</f>
        <v>199</v>
      </c>
      <c r="U33" s="53">
        <f>SUM(ENERO!K28:O28)</f>
        <v>157</v>
      </c>
      <c r="V33" s="53">
        <f>SUM(ENERO!R28:V28)</f>
        <v>301</v>
      </c>
      <c r="W33" s="53">
        <f>SUM(ENERO!Y28:AC28)</f>
        <v>234</v>
      </c>
      <c r="X33" s="53">
        <v>105</v>
      </c>
      <c r="Y33" s="53">
        <f>SUM(FEBRERO!I28:M28)</f>
        <v>62</v>
      </c>
      <c r="Z33" s="53">
        <f>SUM(FEBRERO!P28:T28)</f>
        <v>61</v>
      </c>
      <c r="AA33" s="53">
        <f>SUM(FEBRERO!W28:AA28)</f>
        <v>130</v>
      </c>
      <c r="AB33" s="53">
        <v>125</v>
      </c>
      <c r="AC33" s="53">
        <v>165</v>
      </c>
      <c r="AD33" s="53">
        <v>203</v>
      </c>
      <c r="AE33" s="53">
        <v>128</v>
      </c>
      <c r="AF33" s="53">
        <v>113</v>
      </c>
      <c r="AG33" s="53">
        <v>106</v>
      </c>
      <c r="AH33" s="53">
        <v>92</v>
      </c>
      <c r="AI33" s="53">
        <v>151</v>
      </c>
      <c r="AJ33" s="53">
        <v>137</v>
      </c>
      <c r="AK33" s="53">
        <v>197</v>
      </c>
      <c r="AL33" s="53">
        <v>278</v>
      </c>
      <c r="AM33" s="53">
        <v>236</v>
      </c>
      <c r="AN33" s="53">
        <v>244</v>
      </c>
      <c r="AO33" s="53">
        <v>200</v>
      </c>
      <c r="AP33" s="53">
        <v>208</v>
      </c>
      <c r="AQ33" s="53">
        <v>180</v>
      </c>
      <c r="AR33" s="53">
        <v>138</v>
      </c>
      <c r="AS33" s="53">
        <v>177</v>
      </c>
      <c r="AT33" s="53">
        <v>147</v>
      </c>
      <c r="AU33" s="53">
        <v>115</v>
      </c>
      <c r="AV33" s="53">
        <v>111</v>
      </c>
      <c r="AW33" s="53">
        <v>112</v>
      </c>
      <c r="AX33" s="53">
        <v>121</v>
      </c>
      <c r="AY33" s="53">
        <v>137</v>
      </c>
      <c r="AZ33" s="53">
        <v>75</v>
      </c>
      <c r="BA33" s="53">
        <v>130</v>
      </c>
      <c r="BB33" s="53">
        <v>104</v>
      </c>
      <c r="BC33" s="53">
        <v>114</v>
      </c>
      <c r="BD33" s="53">
        <v>115</v>
      </c>
      <c r="BE33" s="53">
        <v>113</v>
      </c>
      <c r="BF33" s="53">
        <v>105</v>
      </c>
      <c r="BG33" s="53">
        <v>61</v>
      </c>
      <c r="BH33" s="53">
        <v>66</v>
      </c>
    </row>
    <row r="34" spans="18:71 1028:1029" x14ac:dyDescent="0.25">
      <c r="R34" s="2"/>
      <c r="S34" s="57" t="s">
        <v>17</v>
      </c>
      <c r="T34" s="58">
        <f t="shared" ref="T34:BC34" si="36">T33/T32*100</f>
        <v>14.568081991215227</v>
      </c>
      <c r="U34" s="58">
        <f t="shared" si="36"/>
        <v>19.974554707379134</v>
      </c>
      <c r="V34" s="58">
        <f t="shared" si="36"/>
        <v>24.611610793131643</v>
      </c>
      <c r="W34" s="58">
        <f t="shared" si="36"/>
        <v>19.435215946843854</v>
      </c>
      <c r="X34" s="58">
        <f t="shared" si="36"/>
        <v>7.8828828828828827</v>
      </c>
      <c r="Y34" s="58">
        <f t="shared" si="36"/>
        <v>3.9390088945362134</v>
      </c>
      <c r="Z34" s="58">
        <f t="shared" si="36"/>
        <v>3.841309823677582</v>
      </c>
      <c r="AA34" s="58">
        <f t="shared" si="36"/>
        <v>6.8783068783068781</v>
      </c>
      <c r="AB34" s="58">
        <f t="shared" si="36"/>
        <v>9.9049128367670374</v>
      </c>
      <c r="AC34" s="58">
        <f t="shared" si="36"/>
        <v>8.5892764185320143</v>
      </c>
      <c r="AD34" s="58">
        <f t="shared" si="36"/>
        <v>7.7303884234577307</v>
      </c>
      <c r="AE34" s="58">
        <f t="shared" si="36"/>
        <v>7.0484581497797363</v>
      </c>
      <c r="AF34" s="58">
        <f t="shared" si="36"/>
        <v>4.5748987854251011</v>
      </c>
      <c r="AG34" s="58">
        <f t="shared" si="36"/>
        <v>3.7979218917950557</v>
      </c>
      <c r="AH34" s="58">
        <f t="shared" si="36"/>
        <v>5.8264724509183026</v>
      </c>
      <c r="AI34" s="58">
        <f t="shared" si="36"/>
        <v>5.8686358336572102</v>
      </c>
      <c r="AJ34" s="58">
        <f t="shared" si="36"/>
        <v>5.4321966693100716</v>
      </c>
      <c r="AK34" s="58">
        <f t="shared" si="36"/>
        <v>6.8760907504363002</v>
      </c>
      <c r="AL34" s="58">
        <f t="shared" si="36"/>
        <v>9.3887200270179001</v>
      </c>
      <c r="AM34" s="58">
        <f t="shared" si="36"/>
        <v>8.5383502170766992</v>
      </c>
      <c r="AN34" s="58">
        <f t="shared" si="36"/>
        <v>9.8268223922674185</v>
      </c>
      <c r="AO34" s="58">
        <f t="shared" si="36"/>
        <v>7.7339520494972929</v>
      </c>
      <c r="AP34" s="58">
        <f t="shared" si="36"/>
        <v>7.607900512070227</v>
      </c>
      <c r="AQ34" s="58">
        <f t="shared" si="36"/>
        <v>7.9260237780713343</v>
      </c>
      <c r="AR34" s="58">
        <f t="shared" si="36"/>
        <v>6.9591527987897122</v>
      </c>
      <c r="AS34" s="58">
        <f t="shared" si="36"/>
        <v>6.7274800456100348</v>
      </c>
      <c r="AT34" s="58">
        <f t="shared" si="36"/>
        <v>6.5449688334817457</v>
      </c>
      <c r="AU34" s="58">
        <f t="shared" si="36"/>
        <v>5.8346017250126838</v>
      </c>
      <c r="AV34" s="58">
        <f t="shared" si="36"/>
        <v>6.0688901038819028</v>
      </c>
      <c r="AW34" s="58">
        <f t="shared" si="36"/>
        <v>4.5714285714285712</v>
      </c>
      <c r="AX34" s="58">
        <f t="shared" si="36"/>
        <v>4.8380647740903635</v>
      </c>
      <c r="AY34" s="58">
        <f t="shared" si="36"/>
        <v>5.9851463521188295</v>
      </c>
      <c r="AZ34" s="58">
        <f t="shared" si="36"/>
        <v>3.8382804503582397</v>
      </c>
      <c r="BA34" s="58">
        <f t="shared" si="36"/>
        <v>5.0270688321732404</v>
      </c>
      <c r="BB34" s="58">
        <f t="shared" si="36"/>
        <v>4.9453162149310508</v>
      </c>
      <c r="BC34" s="58">
        <f t="shared" si="36"/>
        <v>4.3035107587768966</v>
      </c>
      <c r="BD34" s="53">
        <v>20.436653148803355</v>
      </c>
      <c r="BE34" s="53">
        <v>22.278888489690452</v>
      </c>
      <c r="BF34" s="53">
        <v>20.096267850500062</v>
      </c>
      <c r="BG34" s="53">
        <v>13.165310931786941</v>
      </c>
      <c r="BH34" s="53">
        <v>13.035609055971022</v>
      </c>
    </row>
    <row r="35" spans="18:71 1028:1029" x14ac:dyDescent="0.25">
      <c r="S35" s="53" t="s">
        <v>37</v>
      </c>
      <c r="AB35" s="53">
        <v>0</v>
      </c>
      <c r="AC35" s="53">
        <v>10</v>
      </c>
      <c r="AD35" s="53">
        <v>35</v>
      </c>
      <c r="AE35" s="53">
        <v>37</v>
      </c>
      <c r="AF35" s="53">
        <v>13</v>
      </c>
      <c r="AG35" s="53">
        <v>11</v>
      </c>
      <c r="AH35" s="53">
        <v>12</v>
      </c>
      <c r="AI35" s="53">
        <v>11</v>
      </c>
      <c r="AJ35" s="53">
        <v>12</v>
      </c>
      <c r="AK35" s="53">
        <v>21</v>
      </c>
      <c r="AL35" s="53">
        <v>8</v>
      </c>
      <c r="AM35" s="53">
        <v>12</v>
      </c>
      <c r="AN35" s="53">
        <v>9</v>
      </c>
      <c r="AO35" s="53">
        <v>8</v>
      </c>
      <c r="AP35" s="53">
        <v>8</v>
      </c>
      <c r="AQ35" s="53">
        <v>4</v>
      </c>
      <c r="AR35" s="53">
        <v>6</v>
      </c>
      <c r="AS35" s="53">
        <v>12</v>
      </c>
      <c r="AT35" s="53">
        <v>11</v>
      </c>
      <c r="AU35" s="53">
        <v>1</v>
      </c>
      <c r="AV35" s="53">
        <v>1</v>
      </c>
      <c r="AW35" s="53">
        <v>0</v>
      </c>
      <c r="AX35" s="53">
        <v>2</v>
      </c>
      <c r="AY35" s="53">
        <v>2</v>
      </c>
      <c r="AZ35" s="53">
        <v>4</v>
      </c>
      <c r="BA35" s="53">
        <v>0</v>
      </c>
      <c r="BB35" s="53">
        <v>2</v>
      </c>
      <c r="BC35" s="53">
        <v>0</v>
      </c>
      <c r="BD35" s="53">
        <v>4</v>
      </c>
      <c r="BE35" s="53">
        <v>4</v>
      </c>
      <c r="BF35" s="53">
        <v>2</v>
      </c>
      <c r="BG35" s="53">
        <v>0</v>
      </c>
      <c r="BH35" s="53">
        <v>2</v>
      </c>
    </row>
    <row r="36" spans="18:71 1028:1029" x14ac:dyDescent="0.25">
      <c r="S36" s="53" t="s">
        <v>38</v>
      </c>
      <c r="AB36" s="53">
        <f>AB35/AB32*100</f>
        <v>0</v>
      </c>
      <c r="AC36" s="58">
        <f>AC35/AC32*100</f>
        <v>0.52056220718375845</v>
      </c>
      <c r="AD36" s="58">
        <f t="shared" ref="AD36:BC36" si="37">AD35/AD32*100</f>
        <v>1.3328255902513328</v>
      </c>
      <c r="AE36" s="58">
        <f t="shared" si="37"/>
        <v>2.0374449339207046</v>
      </c>
      <c r="AF36" s="58">
        <f t="shared" si="37"/>
        <v>0.52631578947368418</v>
      </c>
      <c r="AG36" s="58">
        <f t="shared" si="37"/>
        <v>0.39412396990326043</v>
      </c>
      <c r="AH36" s="58">
        <f t="shared" si="37"/>
        <v>0.75997466751108289</v>
      </c>
      <c r="AI36" s="58">
        <f t="shared" si="37"/>
        <v>0.4275165176836378</v>
      </c>
      <c r="AJ36" s="58">
        <f t="shared" si="37"/>
        <v>0.47581284694686754</v>
      </c>
      <c r="AK36" s="58">
        <f t="shared" si="37"/>
        <v>0.73298429319371727</v>
      </c>
      <c r="AL36" s="58">
        <f t="shared" si="37"/>
        <v>0.27017899358324893</v>
      </c>
      <c r="AM36" s="58">
        <f t="shared" si="37"/>
        <v>0.43415340086830684</v>
      </c>
      <c r="AN36" s="58">
        <f t="shared" si="37"/>
        <v>0.3624647603705195</v>
      </c>
      <c r="AO36" s="58">
        <f t="shared" si="37"/>
        <v>0.30935808197989173</v>
      </c>
      <c r="AP36" s="58">
        <f t="shared" si="37"/>
        <v>0.29261155815654721</v>
      </c>
      <c r="AQ36" s="58">
        <f t="shared" si="37"/>
        <v>0.17613386173491855</v>
      </c>
      <c r="AR36" s="58">
        <f t="shared" si="37"/>
        <v>0.30257186081694404</v>
      </c>
      <c r="AS36" s="58">
        <f t="shared" si="37"/>
        <v>0.45610034207525657</v>
      </c>
      <c r="AT36" s="58">
        <f t="shared" si="37"/>
        <v>0.48975957257346392</v>
      </c>
      <c r="AU36" s="58">
        <f t="shared" si="37"/>
        <v>5.0735667174023336E-2</v>
      </c>
      <c r="AV36" s="58">
        <f t="shared" si="37"/>
        <v>5.4674685620557675E-2</v>
      </c>
      <c r="AW36" s="58">
        <f t="shared" si="37"/>
        <v>0</v>
      </c>
      <c r="AX36" s="58">
        <f t="shared" si="37"/>
        <v>7.9968012794882054E-2</v>
      </c>
      <c r="AY36" s="58">
        <f t="shared" si="37"/>
        <v>8.737439930100481E-2</v>
      </c>
      <c r="AZ36" s="58">
        <f t="shared" si="37"/>
        <v>0.20470829068577279</v>
      </c>
      <c r="BA36" s="58">
        <f t="shared" si="37"/>
        <v>0</v>
      </c>
      <c r="BB36" s="58">
        <f t="shared" si="37"/>
        <v>9.5102234902520205E-2</v>
      </c>
      <c r="BC36" s="58">
        <f t="shared" si="37"/>
        <v>0</v>
      </c>
      <c r="BD36" s="58">
        <v>0.6607116808676774</v>
      </c>
      <c r="BE36" s="58">
        <v>0.77051137202923958</v>
      </c>
      <c r="BF36" s="58">
        <v>0.3105590062111801</v>
      </c>
      <c r="BG36" s="58">
        <v>0</v>
      </c>
      <c r="BH36" s="59">
        <v>0</v>
      </c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</row>
    <row r="37" spans="18:71 1028:1029" x14ac:dyDescent="0.25">
      <c r="R37" s="2"/>
      <c r="S37" s="60" t="s">
        <v>18</v>
      </c>
      <c r="T37" s="53">
        <f>SUM(ENERO!D30:H30)</f>
        <v>21</v>
      </c>
      <c r="U37" s="53">
        <f>SUM(ENERO!K30:O30)</f>
        <v>22</v>
      </c>
      <c r="V37" s="53">
        <f>SUM(ENERO!R30:V30)</f>
        <v>19</v>
      </c>
      <c r="W37" s="53">
        <f>SUM(ENERO!Y30:AC30)</f>
        <v>12</v>
      </c>
      <c r="X37" s="53">
        <v>5</v>
      </c>
      <c r="Y37" s="53">
        <f>SUM(FEBRERO!I30:M30)</f>
        <v>13</v>
      </c>
      <c r="Z37" s="53">
        <f>SUM(FEBRERO!P30:T30)</f>
        <v>10</v>
      </c>
      <c r="AA37" s="53">
        <f>SUM(FEBRERO!W30:AA30)</f>
        <v>6</v>
      </c>
      <c r="AB37" s="53">
        <v>15</v>
      </c>
      <c r="AC37" s="53">
        <v>20</v>
      </c>
      <c r="AD37" s="53">
        <v>27</v>
      </c>
      <c r="AE37" s="53">
        <v>16</v>
      </c>
      <c r="AF37" s="53">
        <v>18</v>
      </c>
      <c r="AG37" s="53">
        <v>6</v>
      </c>
      <c r="AH37" s="53">
        <v>8</v>
      </c>
      <c r="AI37" s="53">
        <v>12</v>
      </c>
      <c r="AJ37" s="53">
        <v>12</v>
      </c>
      <c r="AK37" s="53">
        <v>7</v>
      </c>
      <c r="AL37" s="53">
        <v>4</v>
      </c>
      <c r="AM37" s="53">
        <v>9</v>
      </c>
      <c r="AN37" s="53">
        <v>6</v>
      </c>
      <c r="AO37" s="53">
        <v>9</v>
      </c>
      <c r="AP37" s="53">
        <v>13</v>
      </c>
      <c r="AQ37" s="53">
        <v>6</v>
      </c>
      <c r="AR37" s="53">
        <v>4</v>
      </c>
      <c r="AS37" s="58">
        <v>6</v>
      </c>
      <c r="AT37" s="58">
        <v>14</v>
      </c>
      <c r="AU37" s="53">
        <v>13</v>
      </c>
      <c r="AV37" s="53">
        <v>10</v>
      </c>
      <c r="AW37" s="53">
        <v>9</v>
      </c>
      <c r="AX37" s="53">
        <v>23</v>
      </c>
      <c r="AY37" s="53">
        <v>11</v>
      </c>
      <c r="AZ37" s="53">
        <v>6</v>
      </c>
      <c r="BA37" s="53">
        <v>23</v>
      </c>
      <c r="BB37" s="53">
        <v>16</v>
      </c>
      <c r="BC37" s="53">
        <v>5</v>
      </c>
      <c r="BD37" s="53">
        <v>8</v>
      </c>
      <c r="BE37" s="53">
        <v>12</v>
      </c>
      <c r="BF37" s="53">
        <v>20</v>
      </c>
      <c r="BG37" s="53">
        <v>16</v>
      </c>
      <c r="BH37" s="53">
        <v>15</v>
      </c>
    </row>
    <row r="38" spans="18:71 1028:1029" x14ac:dyDescent="0.25">
      <c r="S38" s="60" t="s">
        <v>19</v>
      </c>
      <c r="T38" s="58">
        <f t="shared" ref="T38:BC38" si="38">T37/T32*100</f>
        <v>1.5373352855051245</v>
      </c>
      <c r="U38" s="58">
        <f t="shared" si="38"/>
        <v>2.7989821882951653</v>
      </c>
      <c r="V38" s="58">
        <f t="shared" si="38"/>
        <v>1.5535568274734259</v>
      </c>
      <c r="W38" s="58">
        <f t="shared" si="38"/>
        <v>0.99667774086378735</v>
      </c>
      <c r="X38" s="58">
        <f t="shared" si="38"/>
        <v>0.37537537537537535</v>
      </c>
      <c r="Y38" s="58">
        <f t="shared" si="38"/>
        <v>0.8259212198221092</v>
      </c>
      <c r="Z38" s="58">
        <f t="shared" si="38"/>
        <v>0.62972292191435775</v>
      </c>
      <c r="AA38" s="58">
        <f t="shared" si="38"/>
        <v>0.31746031746031744</v>
      </c>
      <c r="AB38" s="58">
        <f t="shared" si="38"/>
        <v>1.1885895404120443</v>
      </c>
      <c r="AC38" s="58">
        <f t="shared" si="38"/>
        <v>1.0411244143675169</v>
      </c>
      <c r="AD38" s="58">
        <f t="shared" si="38"/>
        <v>1.0281797410510283</v>
      </c>
      <c r="AE38" s="58">
        <f t="shared" si="38"/>
        <v>0.88105726872246704</v>
      </c>
      <c r="AF38" s="58">
        <f t="shared" si="38"/>
        <v>0.72874493927125505</v>
      </c>
      <c r="AG38" s="58">
        <f t="shared" si="38"/>
        <v>0.21497671085632392</v>
      </c>
      <c r="AH38" s="58">
        <f t="shared" si="38"/>
        <v>0.506649778340722</v>
      </c>
      <c r="AI38" s="58">
        <f t="shared" si="38"/>
        <v>0.4663816556548776</v>
      </c>
      <c r="AJ38" s="58">
        <f t="shared" si="38"/>
        <v>0.47581284694686754</v>
      </c>
      <c r="AK38" s="58">
        <f t="shared" si="38"/>
        <v>0.24432809773123912</v>
      </c>
      <c r="AL38" s="58">
        <f t="shared" si="38"/>
        <v>0.13508949679162446</v>
      </c>
      <c r="AM38" s="58">
        <f t="shared" si="38"/>
        <v>0.32561505065123009</v>
      </c>
      <c r="AN38" s="58">
        <f t="shared" si="38"/>
        <v>0.24164317358034634</v>
      </c>
      <c r="AO38" s="58">
        <f t="shared" si="38"/>
        <v>0.34802784222737815</v>
      </c>
      <c r="AP38" s="58">
        <f t="shared" si="38"/>
        <v>0.47549378200438919</v>
      </c>
      <c r="AQ38" s="58">
        <f t="shared" si="38"/>
        <v>0.26420079260237783</v>
      </c>
      <c r="AR38" s="58">
        <f t="shared" si="38"/>
        <v>0.20171457387796271</v>
      </c>
      <c r="AS38" s="58">
        <f t="shared" si="38"/>
        <v>0.22805017103762829</v>
      </c>
      <c r="AT38" s="58">
        <f t="shared" si="38"/>
        <v>0.62333036509349959</v>
      </c>
      <c r="AU38" s="58">
        <f t="shared" si="38"/>
        <v>0.65956367326230336</v>
      </c>
      <c r="AV38" s="58">
        <f t="shared" si="38"/>
        <v>0.54674685620557684</v>
      </c>
      <c r="AW38" s="58">
        <f t="shared" si="38"/>
        <v>0.36734693877551017</v>
      </c>
      <c r="AX38" s="58">
        <f t="shared" si="38"/>
        <v>0.91963214714114361</v>
      </c>
      <c r="AY38" s="58">
        <f t="shared" si="38"/>
        <v>0.48055919615552639</v>
      </c>
      <c r="AZ38" s="58">
        <f t="shared" si="38"/>
        <v>0.30706243602865912</v>
      </c>
      <c r="BA38" s="58">
        <f t="shared" si="38"/>
        <v>0.88940448569218877</v>
      </c>
      <c r="BB38" s="58">
        <f t="shared" si="38"/>
        <v>0.76081787922016164</v>
      </c>
      <c r="BC38" s="58">
        <f t="shared" si="38"/>
        <v>0.18875047187617969</v>
      </c>
      <c r="BD38" s="53">
        <v>1.4932913475861227</v>
      </c>
      <c r="BE38" s="53">
        <v>2.4175993004528404</v>
      </c>
      <c r="BF38" s="53">
        <v>3.8755038162555002</v>
      </c>
      <c r="BG38" s="53">
        <v>1.9816731280638238</v>
      </c>
      <c r="BH38" s="53">
        <v>3.0375968596359719</v>
      </c>
    </row>
    <row r="39" spans="18:71 1028:1029" x14ac:dyDescent="0.25">
      <c r="R39" s="56" t="s">
        <v>24</v>
      </c>
      <c r="S39" s="57" t="s">
        <v>15</v>
      </c>
      <c r="T39" s="53">
        <f>SUM(ENERO!D32:H32)</f>
        <v>611</v>
      </c>
      <c r="U39" s="53">
        <f>SUM(ENERO!K32:O32)</f>
        <v>391</v>
      </c>
      <c r="V39" s="53">
        <f>SUM(ENERO!R32:V32)</f>
        <v>494</v>
      </c>
      <c r="W39" s="53">
        <f>SUM(ENERO!Y32:AC32)</f>
        <v>613</v>
      </c>
      <c r="X39" s="53">
        <v>698</v>
      </c>
      <c r="Y39" s="53">
        <f>SUM(FEBRERO!I32:M32)</f>
        <v>786</v>
      </c>
      <c r="Z39" s="53">
        <f>SUM(FEBRERO!P32:T32)</f>
        <v>813</v>
      </c>
      <c r="AA39" s="53">
        <f>SUM(FEBRERO!W32:AA32)</f>
        <v>834</v>
      </c>
      <c r="AB39" s="53">
        <v>446</v>
      </c>
      <c r="AC39" s="53">
        <v>696</v>
      </c>
      <c r="AD39" s="53">
        <v>1148</v>
      </c>
      <c r="AE39" s="53">
        <v>1087</v>
      </c>
      <c r="AF39" s="53">
        <v>1276</v>
      </c>
      <c r="AG39" s="53">
        <v>1457</v>
      </c>
      <c r="AH39" s="53">
        <v>835</v>
      </c>
      <c r="AI39" s="53">
        <v>1302</v>
      </c>
      <c r="AJ39" s="53">
        <v>1303</v>
      </c>
      <c r="AK39" s="53">
        <v>1663</v>
      </c>
      <c r="AL39" s="53">
        <v>1532</v>
      </c>
      <c r="AM39" s="53">
        <v>1190</v>
      </c>
      <c r="AN39" s="53">
        <v>1268</v>
      </c>
      <c r="AO39" s="53">
        <v>1286</v>
      </c>
      <c r="AP39" s="53">
        <v>1169</v>
      </c>
      <c r="AQ39" s="53">
        <v>1033</v>
      </c>
      <c r="AR39" s="53">
        <v>958</v>
      </c>
      <c r="AS39" s="53">
        <v>1167</v>
      </c>
      <c r="AT39" s="53">
        <v>1118</v>
      </c>
      <c r="AU39" s="53">
        <v>871</v>
      </c>
      <c r="AV39" s="53">
        <v>939</v>
      </c>
      <c r="AW39" s="53">
        <v>1177</v>
      </c>
      <c r="AX39" s="53">
        <v>1339</v>
      </c>
      <c r="AY39" s="53">
        <v>1215</v>
      </c>
      <c r="AZ39" s="53">
        <v>945</v>
      </c>
      <c r="BA39" s="53">
        <v>1249</v>
      </c>
      <c r="BB39" s="53">
        <v>895</v>
      </c>
      <c r="BC39" s="53">
        <v>1237</v>
      </c>
      <c r="BD39" s="53">
        <v>1444</v>
      </c>
      <c r="BE39" s="53">
        <v>1322</v>
      </c>
      <c r="BF39" s="53">
        <v>1230</v>
      </c>
      <c r="BG39" s="53">
        <v>1192</v>
      </c>
      <c r="BH39" s="53">
        <v>966</v>
      </c>
    </row>
    <row r="40" spans="18:71 1028:1029" x14ac:dyDescent="0.25">
      <c r="S40" s="57" t="s">
        <v>16</v>
      </c>
      <c r="T40" s="53">
        <f>SUM(ENERO!D33:H33)</f>
        <v>224</v>
      </c>
      <c r="U40" s="53">
        <f>SUM(ENERO!K33:O33)</f>
        <v>136</v>
      </c>
      <c r="V40" s="53">
        <f>SUM(ENERO!R33:V33)</f>
        <v>124</v>
      </c>
      <c r="W40" s="53">
        <f>SUM(ENERO!Y33:AC33)</f>
        <v>135</v>
      </c>
      <c r="X40" s="53">
        <v>70</v>
      </c>
      <c r="Y40" s="53">
        <f>SUM(FEBRERO!I33:M33)</f>
        <v>55</v>
      </c>
      <c r="Z40" s="53">
        <f>SUM(FEBRERO!P33:T33)</f>
        <v>39</v>
      </c>
      <c r="AA40" s="53">
        <f>SUM(FEBRERO!W33:AA33)</f>
        <v>65</v>
      </c>
      <c r="AB40" s="55">
        <v>37</v>
      </c>
      <c r="AC40" s="55">
        <v>58</v>
      </c>
      <c r="AD40" s="55">
        <v>85</v>
      </c>
      <c r="AE40" s="55">
        <v>116</v>
      </c>
      <c r="AF40" s="53">
        <v>93</v>
      </c>
      <c r="AG40" s="53">
        <v>81</v>
      </c>
      <c r="AH40" s="53">
        <v>45</v>
      </c>
      <c r="AI40" s="53">
        <v>64</v>
      </c>
      <c r="AJ40" s="53">
        <v>77</v>
      </c>
      <c r="AK40" s="53">
        <v>138</v>
      </c>
      <c r="AL40" s="53">
        <v>165</v>
      </c>
      <c r="AM40" s="53">
        <v>135</v>
      </c>
      <c r="AN40" s="53">
        <v>146</v>
      </c>
      <c r="AO40" s="53">
        <v>90</v>
      </c>
      <c r="AP40" s="53">
        <v>87</v>
      </c>
      <c r="AQ40" s="53">
        <v>55</v>
      </c>
      <c r="AR40" s="53">
        <v>56</v>
      </c>
      <c r="AS40" s="53">
        <v>55</v>
      </c>
      <c r="AT40" s="53">
        <v>69</v>
      </c>
      <c r="AU40" s="53">
        <v>45</v>
      </c>
      <c r="AV40" s="53">
        <v>62</v>
      </c>
      <c r="AW40" s="53">
        <v>50</v>
      </c>
      <c r="AX40" s="53">
        <v>66</v>
      </c>
      <c r="AY40" s="53">
        <v>59</v>
      </c>
      <c r="AZ40" s="53">
        <v>33</v>
      </c>
      <c r="BA40" s="53">
        <v>74</v>
      </c>
      <c r="BB40" s="53">
        <v>50</v>
      </c>
      <c r="BC40" s="53">
        <v>61</v>
      </c>
      <c r="BD40" s="53">
        <v>68</v>
      </c>
      <c r="BE40" s="53">
        <v>80</v>
      </c>
      <c r="BF40" s="53">
        <v>59</v>
      </c>
      <c r="BG40" s="53">
        <v>37</v>
      </c>
      <c r="BH40" s="53">
        <v>37</v>
      </c>
    </row>
    <row r="41" spans="18:71 1028:1029" x14ac:dyDescent="0.25">
      <c r="R41" s="2"/>
      <c r="S41" s="57" t="s">
        <v>17</v>
      </c>
      <c r="T41" s="58">
        <f t="shared" ref="T41:BC41" si="39">T40/T39*100</f>
        <v>36.661211129296234</v>
      </c>
      <c r="U41" s="58">
        <f t="shared" si="39"/>
        <v>34.782608695652172</v>
      </c>
      <c r="V41" s="58">
        <f t="shared" si="39"/>
        <v>25.101214574898783</v>
      </c>
      <c r="W41" s="58">
        <f t="shared" si="39"/>
        <v>22.022838499184338</v>
      </c>
      <c r="X41" s="58">
        <f t="shared" si="39"/>
        <v>10.028653295128938</v>
      </c>
      <c r="Y41" s="58">
        <f t="shared" si="39"/>
        <v>6.997455470737914</v>
      </c>
      <c r="Z41" s="58">
        <f t="shared" si="39"/>
        <v>4.7970479704797047</v>
      </c>
      <c r="AA41" s="58">
        <f t="shared" si="39"/>
        <v>7.7937649880095927</v>
      </c>
      <c r="AB41" s="58">
        <f t="shared" si="39"/>
        <v>8.2959641255605376</v>
      </c>
      <c r="AC41" s="58">
        <f t="shared" si="39"/>
        <v>8.3333333333333321</v>
      </c>
      <c r="AD41" s="58">
        <f t="shared" si="39"/>
        <v>7.4041811846689898</v>
      </c>
      <c r="AE41" s="58">
        <f t="shared" si="39"/>
        <v>10.671573137074516</v>
      </c>
      <c r="AF41" s="58">
        <f t="shared" si="39"/>
        <v>7.2884012539184955</v>
      </c>
      <c r="AG41" s="58">
        <f t="shared" si="39"/>
        <v>5.5593685655456415</v>
      </c>
      <c r="AH41" s="58">
        <f t="shared" si="39"/>
        <v>5.3892215568862278</v>
      </c>
      <c r="AI41" s="58">
        <f t="shared" si="39"/>
        <v>4.9155145929339481</v>
      </c>
      <c r="AJ41" s="58">
        <f t="shared" si="39"/>
        <v>5.9094397544128938</v>
      </c>
      <c r="AK41" s="58">
        <f t="shared" si="39"/>
        <v>8.2982561635598326</v>
      </c>
      <c r="AL41" s="58">
        <f t="shared" si="39"/>
        <v>10.770234986945169</v>
      </c>
      <c r="AM41" s="58">
        <f t="shared" si="39"/>
        <v>11.344537815126051</v>
      </c>
      <c r="AN41" s="58">
        <f t="shared" si="39"/>
        <v>11.514195583596216</v>
      </c>
      <c r="AO41" s="58">
        <f t="shared" si="39"/>
        <v>6.9984447900466566</v>
      </c>
      <c r="AP41" s="58">
        <f t="shared" si="39"/>
        <v>7.442258340461934</v>
      </c>
      <c r="AQ41" s="58">
        <f t="shared" si="39"/>
        <v>5.3242981606969986</v>
      </c>
      <c r="AR41" s="58">
        <f t="shared" si="39"/>
        <v>5.8455114822546967</v>
      </c>
      <c r="AS41" s="58">
        <f t="shared" si="39"/>
        <v>4.712939160239932</v>
      </c>
      <c r="AT41" s="58">
        <f t="shared" si="39"/>
        <v>6.1717352415026836</v>
      </c>
      <c r="AU41" s="58">
        <f t="shared" si="39"/>
        <v>5.1664753157290475</v>
      </c>
      <c r="AV41" s="58">
        <f t="shared" si="39"/>
        <v>6.6027689030883918</v>
      </c>
      <c r="AW41" s="58">
        <f t="shared" si="39"/>
        <v>4.2480883602378929</v>
      </c>
      <c r="AX41" s="58">
        <f t="shared" si="39"/>
        <v>4.929051530993279</v>
      </c>
      <c r="AY41" s="58">
        <f t="shared" si="39"/>
        <v>4.8559670781893001</v>
      </c>
      <c r="AZ41" s="58">
        <f t="shared" si="39"/>
        <v>3.4920634920634921</v>
      </c>
      <c r="BA41" s="58">
        <f t="shared" si="39"/>
        <v>5.924739791833467</v>
      </c>
      <c r="BB41" s="58">
        <f t="shared" si="39"/>
        <v>5.5865921787709496</v>
      </c>
      <c r="BC41" s="58">
        <f t="shared" si="39"/>
        <v>4.9312853678253843</v>
      </c>
      <c r="BD41" s="53">
        <v>23.448678200979128</v>
      </c>
      <c r="BE41" s="53">
        <v>29.648265405938567</v>
      </c>
      <c r="BF41" s="53">
        <v>24.018558553293275</v>
      </c>
      <c r="BG41" s="53">
        <v>12.525498848917779</v>
      </c>
      <c r="BH41" s="53">
        <v>15.201316176243683</v>
      </c>
    </row>
    <row r="42" spans="18:71 1028:1029" x14ac:dyDescent="0.25">
      <c r="S42" s="53" t="s">
        <v>37</v>
      </c>
      <c r="AB42" s="53">
        <v>0</v>
      </c>
      <c r="AC42" s="53">
        <v>0</v>
      </c>
      <c r="AD42" s="53">
        <v>3</v>
      </c>
      <c r="AE42" s="53">
        <v>2</v>
      </c>
      <c r="AF42" s="58">
        <v>3</v>
      </c>
      <c r="AG42" s="58">
        <v>0</v>
      </c>
      <c r="AH42" s="58">
        <v>0</v>
      </c>
      <c r="AI42" s="58">
        <v>0</v>
      </c>
      <c r="AJ42" s="58">
        <v>0</v>
      </c>
      <c r="AK42" s="58">
        <v>2</v>
      </c>
      <c r="AL42" s="58">
        <v>0</v>
      </c>
      <c r="AM42" s="58">
        <v>1</v>
      </c>
      <c r="AN42" s="58">
        <v>1</v>
      </c>
      <c r="AO42" s="58">
        <v>0</v>
      </c>
      <c r="AP42" s="58">
        <v>0</v>
      </c>
      <c r="AQ42" s="58">
        <v>3</v>
      </c>
      <c r="AR42" s="58">
        <v>1</v>
      </c>
      <c r="AS42" s="58">
        <v>1</v>
      </c>
      <c r="AT42" s="58">
        <v>1</v>
      </c>
      <c r="AU42" s="58">
        <v>0</v>
      </c>
      <c r="AV42" s="58">
        <v>0</v>
      </c>
      <c r="AW42" s="58">
        <v>2</v>
      </c>
      <c r="AX42" s="58">
        <v>0</v>
      </c>
      <c r="AY42" s="58">
        <v>0</v>
      </c>
      <c r="AZ42" s="58">
        <v>1</v>
      </c>
      <c r="BA42" s="58">
        <v>0</v>
      </c>
      <c r="BB42" s="58">
        <v>0</v>
      </c>
      <c r="BC42" s="58">
        <v>0</v>
      </c>
      <c r="BD42" s="58">
        <v>1</v>
      </c>
      <c r="BE42" s="58">
        <v>1</v>
      </c>
      <c r="BF42" s="58">
        <v>0</v>
      </c>
      <c r="BG42" s="58">
        <v>0</v>
      </c>
      <c r="BH42" s="58">
        <v>0</v>
      </c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</row>
    <row r="43" spans="18:71 1028:1029" x14ac:dyDescent="0.25">
      <c r="S43" s="53" t="s">
        <v>38</v>
      </c>
      <c r="AB43" s="53">
        <f>AB42/AB39*100</f>
        <v>0</v>
      </c>
      <c r="AC43" s="53">
        <f>AC42/AC39*100</f>
        <v>0</v>
      </c>
      <c r="AD43" s="58">
        <f>AD42/AD39*100</f>
        <v>0.26132404181184671</v>
      </c>
      <c r="AE43" s="58">
        <f t="shared" ref="AE43:BC43" si="40">AE42/AE39*100</f>
        <v>0.18399264029438822</v>
      </c>
      <c r="AF43" s="58">
        <f t="shared" si="40"/>
        <v>0.23510971786833856</v>
      </c>
      <c r="AG43" s="58">
        <f t="shared" si="40"/>
        <v>0</v>
      </c>
      <c r="AH43" s="58">
        <f t="shared" si="40"/>
        <v>0</v>
      </c>
      <c r="AI43" s="58">
        <f t="shared" si="40"/>
        <v>0</v>
      </c>
      <c r="AJ43" s="58">
        <f t="shared" si="40"/>
        <v>0</v>
      </c>
      <c r="AK43" s="58">
        <f t="shared" si="40"/>
        <v>0.12026458208057728</v>
      </c>
      <c r="AL43" s="58">
        <f t="shared" si="40"/>
        <v>0</v>
      </c>
      <c r="AM43" s="58">
        <f t="shared" si="40"/>
        <v>8.4033613445378158E-2</v>
      </c>
      <c r="AN43" s="58">
        <f t="shared" si="40"/>
        <v>7.8864353312302835E-2</v>
      </c>
      <c r="AO43" s="58">
        <f t="shared" si="40"/>
        <v>0</v>
      </c>
      <c r="AP43" s="58">
        <f t="shared" si="40"/>
        <v>0</v>
      </c>
      <c r="AQ43" s="58">
        <f t="shared" si="40"/>
        <v>0.29041626331074544</v>
      </c>
      <c r="AR43" s="58">
        <f t="shared" si="40"/>
        <v>0.10438413361169101</v>
      </c>
      <c r="AS43" s="58">
        <f t="shared" si="40"/>
        <v>8.5689802913453308E-2</v>
      </c>
      <c r="AT43" s="58">
        <f t="shared" si="40"/>
        <v>8.9445438282647588E-2</v>
      </c>
      <c r="AU43" s="58">
        <f t="shared" si="40"/>
        <v>0</v>
      </c>
      <c r="AV43" s="58">
        <f t="shared" si="40"/>
        <v>0</v>
      </c>
      <c r="AW43" s="58">
        <f t="shared" si="40"/>
        <v>0.16992353440951571</v>
      </c>
      <c r="AX43" s="58">
        <f t="shared" si="40"/>
        <v>0</v>
      </c>
      <c r="AY43" s="58">
        <f t="shared" si="40"/>
        <v>0</v>
      </c>
      <c r="AZ43" s="58">
        <f t="shared" si="40"/>
        <v>0.10582010582010583</v>
      </c>
      <c r="BA43" s="58">
        <f t="shared" si="40"/>
        <v>0</v>
      </c>
      <c r="BB43" s="58">
        <f t="shared" si="40"/>
        <v>0</v>
      </c>
      <c r="BC43" s="58">
        <f t="shared" si="40"/>
        <v>0</v>
      </c>
      <c r="BD43" s="53">
        <v>0.37313432835820892</v>
      </c>
      <c r="BE43" s="53">
        <v>0.31446540880503149</v>
      </c>
      <c r="BF43" s="53">
        <v>0</v>
      </c>
      <c r="BG43" s="53">
        <v>0</v>
      </c>
      <c r="BH43" s="53">
        <v>0</v>
      </c>
    </row>
    <row r="44" spans="18:71 1028:1029" x14ac:dyDescent="0.25">
      <c r="R44" s="2"/>
      <c r="S44" s="60" t="s">
        <v>18</v>
      </c>
      <c r="T44" s="53">
        <f>SUM(ENERO!D35:H35)</f>
        <v>0</v>
      </c>
      <c r="U44" s="53">
        <f>SUM(ENERO!K35:O35)</f>
        <v>2</v>
      </c>
      <c r="V44" s="53">
        <f>SUM(ENERO!R35:V35)</f>
        <v>2</v>
      </c>
      <c r="W44" s="53">
        <f>SUM(ENERO!Y35:AC35)</f>
        <v>5</v>
      </c>
      <c r="X44" s="53">
        <v>7</v>
      </c>
      <c r="Y44" s="53">
        <f>SUM(FEBRERO!I35:M35)</f>
        <v>6</v>
      </c>
      <c r="Z44" s="53">
        <f>SUM(FEBRERO!P35:T35)</f>
        <v>11</v>
      </c>
      <c r="AA44" s="53">
        <f>SUM(FEBRERO!W35:AA35)</f>
        <v>4</v>
      </c>
      <c r="AB44" s="53">
        <v>3</v>
      </c>
      <c r="AC44" s="53">
        <v>8</v>
      </c>
      <c r="AD44" s="53">
        <v>12</v>
      </c>
      <c r="AE44" s="53">
        <v>4</v>
      </c>
      <c r="AF44" s="53">
        <v>13</v>
      </c>
      <c r="AG44" s="53">
        <v>5</v>
      </c>
      <c r="AH44" s="53">
        <v>1</v>
      </c>
      <c r="AI44" s="53">
        <v>6</v>
      </c>
      <c r="AJ44" s="53">
        <v>7</v>
      </c>
      <c r="AK44" s="53">
        <v>8</v>
      </c>
      <c r="AL44" s="53">
        <v>5</v>
      </c>
      <c r="AM44" s="53">
        <v>1</v>
      </c>
      <c r="AN44" s="53">
        <v>2</v>
      </c>
      <c r="AO44" s="53">
        <v>8</v>
      </c>
      <c r="AP44" s="53">
        <v>5</v>
      </c>
      <c r="AQ44" s="53">
        <v>4</v>
      </c>
      <c r="AR44" s="53">
        <v>2</v>
      </c>
      <c r="AS44" s="53">
        <v>4</v>
      </c>
      <c r="AT44" s="53">
        <v>7</v>
      </c>
      <c r="AU44" s="53">
        <v>4</v>
      </c>
      <c r="AV44" s="53">
        <v>9</v>
      </c>
      <c r="AW44" s="53">
        <v>5</v>
      </c>
      <c r="AX44" s="53">
        <v>3</v>
      </c>
      <c r="AY44" s="53">
        <v>8</v>
      </c>
      <c r="AZ44" s="53">
        <v>2</v>
      </c>
      <c r="BA44" s="53">
        <v>9</v>
      </c>
      <c r="BB44" s="53">
        <v>4</v>
      </c>
      <c r="BC44" s="53">
        <v>7</v>
      </c>
      <c r="BD44" s="53">
        <v>8</v>
      </c>
      <c r="BE44" s="53">
        <v>7</v>
      </c>
      <c r="BF44" s="53">
        <v>14</v>
      </c>
      <c r="BG44" s="53">
        <v>6</v>
      </c>
      <c r="BH44" s="53">
        <v>14</v>
      </c>
    </row>
    <row r="45" spans="18:71 1028:1029" x14ac:dyDescent="0.25">
      <c r="R45" s="2"/>
      <c r="S45" s="60" t="s">
        <v>19</v>
      </c>
      <c r="T45" s="58">
        <f t="shared" ref="T45:AA45" si="41">T44/T39*100</f>
        <v>0</v>
      </c>
      <c r="U45" s="58">
        <f t="shared" si="41"/>
        <v>0.51150895140664965</v>
      </c>
      <c r="V45" s="58">
        <f t="shared" si="41"/>
        <v>0.40485829959514169</v>
      </c>
      <c r="W45" s="58">
        <f t="shared" si="41"/>
        <v>0.81566068515497547</v>
      </c>
      <c r="X45" s="58">
        <f t="shared" si="41"/>
        <v>1.002865329512894</v>
      </c>
      <c r="Y45" s="58">
        <f t="shared" si="41"/>
        <v>0.76335877862595414</v>
      </c>
      <c r="Z45" s="58">
        <f t="shared" si="41"/>
        <v>1.3530135301353015</v>
      </c>
      <c r="AA45" s="58">
        <f t="shared" si="41"/>
        <v>0.47961630695443641</v>
      </c>
      <c r="AB45" s="58">
        <f t="shared" ref="AB45:BC45" si="42">AB44/AB39*100</f>
        <v>0.67264573991031396</v>
      </c>
      <c r="AC45" s="65">
        <f t="shared" si="42"/>
        <v>1.1494252873563218</v>
      </c>
      <c r="AD45" s="65">
        <f t="shared" si="42"/>
        <v>1.0452961672473868</v>
      </c>
      <c r="AE45" s="65">
        <f t="shared" si="42"/>
        <v>0.36798528058877644</v>
      </c>
      <c r="AF45" s="65">
        <f t="shared" si="42"/>
        <v>1.018808777429467</v>
      </c>
      <c r="AG45" s="65">
        <f t="shared" si="42"/>
        <v>0.34317089910775567</v>
      </c>
      <c r="AH45" s="65">
        <f t="shared" si="42"/>
        <v>0.11976047904191617</v>
      </c>
      <c r="AI45" s="65">
        <f t="shared" si="42"/>
        <v>0.46082949308755761</v>
      </c>
      <c r="AJ45" s="65">
        <f t="shared" si="42"/>
        <v>0.53722179585571761</v>
      </c>
      <c r="AK45" s="65">
        <f t="shared" si="42"/>
        <v>0.4810583283223091</v>
      </c>
      <c r="AL45" s="65">
        <f t="shared" si="42"/>
        <v>0.32637075718015662</v>
      </c>
      <c r="AM45" s="65">
        <f t="shared" si="42"/>
        <v>8.4033613445378158E-2</v>
      </c>
      <c r="AN45" s="65">
        <f t="shared" si="42"/>
        <v>0.15772870662460567</v>
      </c>
      <c r="AO45" s="65">
        <f t="shared" si="42"/>
        <v>0.62208398133748055</v>
      </c>
      <c r="AP45" s="65">
        <f t="shared" si="42"/>
        <v>0.42771599657827203</v>
      </c>
      <c r="AQ45" s="65">
        <f t="shared" si="42"/>
        <v>0.38722168441432719</v>
      </c>
      <c r="AR45" s="65">
        <f t="shared" si="42"/>
        <v>0.20876826722338201</v>
      </c>
      <c r="AS45" s="65">
        <f t="shared" si="42"/>
        <v>0.34275921165381323</v>
      </c>
      <c r="AT45" s="65">
        <f t="shared" si="42"/>
        <v>0.62611806797853309</v>
      </c>
      <c r="AU45" s="65">
        <f t="shared" si="42"/>
        <v>0.45924225028702642</v>
      </c>
      <c r="AV45" s="65">
        <f t="shared" si="42"/>
        <v>0.95846645367412142</v>
      </c>
      <c r="AW45" s="65">
        <f t="shared" si="42"/>
        <v>0.42480883602378933</v>
      </c>
      <c r="AX45" s="65">
        <f t="shared" si="42"/>
        <v>0.22404779686333084</v>
      </c>
      <c r="AY45" s="65">
        <f t="shared" si="42"/>
        <v>0.65843621399176955</v>
      </c>
      <c r="AZ45" s="65">
        <f t="shared" si="42"/>
        <v>0.21164021164021166</v>
      </c>
      <c r="BA45" s="65">
        <f t="shared" si="42"/>
        <v>0.72057646116893515</v>
      </c>
      <c r="BB45" s="65">
        <f t="shared" si="42"/>
        <v>0.44692737430167595</v>
      </c>
      <c r="BC45" s="65">
        <f t="shared" si="42"/>
        <v>0.56588520614389648</v>
      </c>
      <c r="BD45" s="53">
        <v>2.8140522207656318</v>
      </c>
      <c r="BE45" s="53">
        <v>2.6766981294619274</v>
      </c>
      <c r="BF45" s="53">
        <v>5.8130354827802497</v>
      </c>
      <c r="BG45" s="53">
        <v>1.943478926185545</v>
      </c>
      <c r="BH45" s="53">
        <v>5.8676069992780384</v>
      </c>
    </row>
    <row r="46" spans="18:71 1028:1029" x14ac:dyDescent="0.25">
      <c r="S46" s="61" t="s">
        <v>30</v>
      </c>
      <c r="T46" s="62">
        <f>SUM(ENERO!D37:H37)</f>
        <v>4642</v>
      </c>
      <c r="U46" s="62">
        <f>SUM(ENERO!K37:O37)</f>
        <v>3022</v>
      </c>
      <c r="V46" s="62">
        <f>SUM(ENERO!R37:V37)</f>
        <v>4280</v>
      </c>
      <c r="W46" s="62">
        <f>SUM(ENERO!Y37:AC37)</f>
        <v>4707</v>
      </c>
      <c r="X46" s="62">
        <v>4982</v>
      </c>
      <c r="Y46" s="62">
        <f>SUM(FEBRERO!I37:M37)</f>
        <v>5434</v>
      </c>
      <c r="Z46" s="62">
        <f>SUM(FEBRERO!P37:T37)</f>
        <v>5978</v>
      </c>
      <c r="AA46" s="62">
        <f>SUM(FEBRERO!W37:AA37)</f>
        <v>6820</v>
      </c>
      <c r="AB46" s="62">
        <v>4234</v>
      </c>
      <c r="AC46" s="53">
        <v>6487</v>
      </c>
      <c r="AD46" s="53">
        <v>9379</v>
      </c>
      <c r="AE46" s="53">
        <v>7447</v>
      </c>
      <c r="AF46" s="53">
        <v>8983</v>
      </c>
      <c r="AG46" s="53">
        <v>10364</v>
      </c>
      <c r="AH46" s="53">
        <v>6064</v>
      </c>
      <c r="AI46" s="53">
        <v>9866</v>
      </c>
      <c r="AJ46" s="53">
        <v>10057</v>
      </c>
      <c r="AK46" s="53">
        <v>11226</v>
      </c>
      <c r="AL46" s="53">
        <v>11271</v>
      </c>
      <c r="AM46" s="53">
        <v>9857</v>
      </c>
      <c r="AN46" s="53">
        <v>9363</v>
      </c>
      <c r="AO46" s="53">
        <v>10142</v>
      </c>
      <c r="AP46" s="53">
        <v>9993</v>
      </c>
      <c r="AQ46" s="53">
        <v>8264</v>
      </c>
      <c r="AR46" s="53">
        <v>7726</v>
      </c>
      <c r="AS46" s="53">
        <v>9888</v>
      </c>
      <c r="AT46" s="53">
        <v>9069</v>
      </c>
      <c r="AU46" s="53">
        <v>7712</v>
      </c>
      <c r="AV46" s="53">
        <v>7439</v>
      </c>
      <c r="AW46" s="53">
        <v>9517</v>
      </c>
      <c r="AX46" s="53">
        <v>10120</v>
      </c>
      <c r="AY46" s="53">
        <v>9218</v>
      </c>
      <c r="AZ46" s="53">
        <v>7894</v>
      </c>
      <c r="BA46" s="53">
        <v>10636</v>
      </c>
      <c r="BB46" s="53">
        <v>8187</v>
      </c>
      <c r="BC46" s="53">
        <v>10763</v>
      </c>
      <c r="BD46" s="53">
        <v>11514</v>
      </c>
      <c r="BE46" s="53">
        <v>10423</v>
      </c>
      <c r="BF46" s="53">
        <v>10022</v>
      </c>
      <c r="BG46" s="53">
        <v>8903</v>
      </c>
      <c r="BH46" s="53">
        <v>9103</v>
      </c>
    </row>
    <row r="47" spans="18:71 1028:1029" x14ac:dyDescent="0.25">
      <c r="S47" s="64" t="s">
        <v>16</v>
      </c>
      <c r="T47" s="53">
        <f>SUM(ENERO!D38:H38)</f>
        <v>1097</v>
      </c>
      <c r="U47" s="53">
        <f>SUM(ENERO!K38:O38)</f>
        <v>828</v>
      </c>
      <c r="V47" s="53">
        <f>SUM(ENERO!R38:V38)</f>
        <v>1188</v>
      </c>
      <c r="W47" s="53">
        <f>SUM(ENERO!Y38:AC38)</f>
        <v>877</v>
      </c>
      <c r="X47" s="53">
        <v>523</v>
      </c>
      <c r="Y47" s="53">
        <f>SUM(FEBRERO!I38:M38)</f>
        <v>378</v>
      </c>
      <c r="Z47" s="53">
        <f>SUM(FEBRERO!P38:T38)</f>
        <v>344</v>
      </c>
      <c r="AA47" s="53">
        <f>SUM(FEBRERO!W38:AA38)</f>
        <v>579</v>
      </c>
      <c r="AB47" s="53">
        <v>435</v>
      </c>
      <c r="AC47" s="53">
        <v>647</v>
      </c>
      <c r="AD47" s="53">
        <v>895</v>
      </c>
      <c r="AE47" s="53">
        <v>646</v>
      </c>
      <c r="AF47" s="53">
        <v>529</v>
      </c>
      <c r="AG47" s="53">
        <v>518</v>
      </c>
      <c r="AH47" s="53">
        <v>339</v>
      </c>
      <c r="AI47" s="53">
        <v>556</v>
      </c>
      <c r="AJ47" s="53">
        <v>615</v>
      </c>
      <c r="AK47" s="53">
        <v>848</v>
      </c>
      <c r="AL47" s="53">
        <v>1102</v>
      </c>
      <c r="AM47" s="53">
        <v>1040</v>
      </c>
      <c r="AN47" s="53">
        <v>952</v>
      </c>
      <c r="AO47" s="53">
        <v>759</v>
      </c>
      <c r="AP47" s="53">
        <v>778</v>
      </c>
      <c r="AQ47" s="53">
        <v>594</v>
      </c>
      <c r="AR47" s="53">
        <v>526</v>
      </c>
      <c r="AS47" s="53">
        <v>637</v>
      </c>
      <c r="AT47" s="53">
        <v>587</v>
      </c>
      <c r="AU47" s="53">
        <v>459</v>
      </c>
      <c r="AV47" s="53">
        <v>511</v>
      </c>
      <c r="AW47" s="53">
        <v>500</v>
      </c>
      <c r="AX47" s="53">
        <v>543</v>
      </c>
      <c r="AY47" s="53">
        <v>519</v>
      </c>
      <c r="AZ47" s="53">
        <v>392</v>
      </c>
      <c r="BA47" s="53">
        <v>570</v>
      </c>
      <c r="BB47" s="53">
        <v>426</v>
      </c>
      <c r="BC47" s="53">
        <v>509</v>
      </c>
      <c r="BD47" s="53">
        <v>485</v>
      </c>
      <c r="BE47" s="53">
        <v>556</v>
      </c>
      <c r="BF47" s="53">
        <v>440</v>
      </c>
      <c r="BG47" s="53">
        <v>348</v>
      </c>
      <c r="BH47" s="53">
        <v>389</v>
      </c>
    </row>
    <row r="48" spans="18:71 1028:1029" x14ac:dyDescent="0.25">
      <c r="S48" s="57" t="s">
        <v>17</v>
      </c>
      <c r="T48" s="58">
        <f t="shared" ref="T48:BC48" si="43">T47/T46*100</f>
        <v>23.632055148642827</v>
      </c>
      <c r="U48" s="58">
        <f t="shared" si="43"/>
        <v>27.399073461283919</v>
      </c>
      <c r="V48" s="58">
        <f t="shared" si="43"/>
        <v>27.757009345794394</v>
      </c>
      <c r="W48" s="58">
        <f t="shared" si="43"/>
        <v>18.631824941576376</v>
      </c>
      <c r="X48" s="58">
        <f t="shared" si="43"/>
        <v>10.497792051384986</v>
      </c>
      <c r="Y48" s="58">
        <f t="shared" si="43"/>
        <v>6.9562016930437984</v>
      </c>
      <c r="Z48" s="58">
        <f t="shared" si="43"/>
        <v>5.7544329207092675</v>
      </c>
      <c r="AA48" s="58">
        <f t="shared" si="43"/>
        <v>8.4897360703812321</v>
      </c>
      <c r="AB48" s="58">
        <f t="shared" si="43"/>
        <v>10.273972602739725</v>
      </c>
      <c r="AC48" s="58">
        <f t="shared" si="43"/>
        <v>9.9737937413288105</v>
      </c>
      <c r="AD48" s="58">
        <f t="shared" si="43"/>
        <v>9.5425951593986564</v>
      </c>
      <c r="AE48" s="58">
        <f t="shared" si="43"/>
        <v>8.6746340808379223</v>
      </c>
      <c r="AF48" s="58">
        <f t="shared" si="43"/>
        <v>5.8889012579316491</v>
      </c>
      <c r="AG48" s="58">
        <f t="shared" si="43"/>
        <v>4.9980702431493631</v>
      </c>
      <c r="AH48" s="58">
        <f t="shared" si="43"/>
        <v>5.5903693931398415</v>
      </c>
      <c r="AI48" s="58">
        <f t="shared" si="43"/>
        <v>5.6355159132373807</v>
      </c>
      <c r="AJ48" s="58">
        <f t="shared" si="43"/>
        <v>6.1151436810181963</v>
      </c>
      <c r="AK48" s="58">
        <f t="shared" si="43"/>
        <v>7.553892748975592</v>
      </c>
      <c r="AL48" s="58">
        <f t="shared" si="43"/>
        <v>9.7773045869931678</v>
      </c>
      <c r="AM48" s="58">
        <f t="shared" si="43"/>
        <v>10.550877548949984</v>
      </c>
      <c r="AN48" s="58">
        <f t="shared" si="43"/>
        <v>10.16768129872904</v>
      </c>
      <c r="AO48" s="58">
        <f t="shared" si="43"/>
        <v>7.4837310195227769</v>
      </c>
      <c r="AP48" s="58">
        <f t="shared" si="43"/>
        <v>7.7854498148704101</v>
      </c>
      <c r="AQ48" s="58">
        <f t="shared" si="43"/>
        <v>7.1878025169409483</v>
      </c>
      <c r="AR48" s="58">
        <f t="shared" si="43"/>
        <v>6.8081801708516698</v>
      </c>
      <c r="AS48" s="58">
        <f t="shared" si="43"/>
        <v>6.4421521035598701</v>
      </c>
      <c r="AT48" s="58">
        <f t="shared" si="43"/>
        <v>6.4725989635020396</v>
      </c>
      <c r="AU48" s="58">
        <f t="shared" si="43"/>
        <v>5.9517634854771782</v>
      </c>
      <c r="AV48" s="58">
        <f t="shared" si="43"/>
        <v>6.8692028498454096</v>
      </c>
      <c r="AW48" s="58">
        <f t="shared" si="43"/>
        <v>5.253756435851634</v>
      </c>
      <c r="AX48" s="58">
        <f t="shared" si="43"/>
        <v>5.3656126482213438</v>
      </c>
      <c r="AY48" s="58">
        <f t="shared" si="43"/>
        <v>5.6302885658494253</v>
      </c>
      <c r="AZ48" s="58">
        <f t="shared" si="43"/>
        <v>4.965796807702052</v>
      </c>
      <c r="BA48" s="58">
        <f t="shared" si="43"/>
        <v>5.3591575780368554</v>
      </c>
      <c r="BB48" s="58">
        <f t="shared" si="43"/>
        <v>5.2033711982411139</v>
      </c>
      <c r="BC48" s="58">
        <f t="shared" si="43"/>
        <v>4.7291647310229488</v>
      </c>
      <c r="BD48" s="53">
        <v>20.955865944869423</v>
      </c>
      <c r="BE48" s="53">
        <v>26.598559475322716</v>
      </c>
      <c r="BF48" s="53">
        <v>21.660289218567456</v>
      </c>
      <c r="BG48" s="53">
        <v>15.660179379419143</v>
      </c>
      <c r="BH48" s="53">
        <v>17.02743797692208</v>
      </c>
      <c r="AMN48"/>
      <c r="AMO48"/>
    </row>
    <row r="49" spans="18:60 1028:1029" x14ac:dyDescent="0.25">
      <c r="S49" s="53" t="s">
        <v>37</v>
      </c>
      <c r="AB49" s="53">
        <v>1</v>
      </c>
      <c r="AC49" s="53">
        <v>31</v>
      </c>
      <c r="AD49" s="53">
        <v>154</v>
      </c>
      <c r="AE49" s="53">
        <v>137</v>
      </c>
      <c r="AF49" s="53">
        <v>74</v>
      </c>
      <c r="AG49" s="53">
        <v>65</v>
      </c>
      <c r="AH49" s="53">
        <v>33</v>
      </c>
      <c r="AI49" s="53">
        <v>37</v>
      </c>
      <c r="AJ49" s="53">
        <v>33</v>
      </c>
      <c r="AK49" s="53">
        <v>46</v>
      </c>
      <c r="AL49" s="53">
        <v>27</v>
      </c>
      <c r="AM49" s="53">
        <v>35</v>
      </c>
      <c r="AN49" s="53">
        <v>22</v>
      </c>
      <c r="AO49" s="53">
        <v>19</v>
      </c>
      <c r="AP49" s="53">
        <v>14</v>
      </c>
      <c r="AQ49" s="53">
        <v>12</v>
      </c>
      <c r="AR49" s="53">
        <v>11</v>
      </c>
      <c r="AS49" s="53">
        <v>25</v>
      </c>
      <c r="AT49" s="53">
        <v>18</v>
      </c>
      <c r="AU49" s="53">
        <v>8</v>
      </c>
      <c r="AV49" s="53">
        <v>9</v>
      </c>
      <c r="AW49" s="53">
        <v>5</v>
      </c>
      <c r="AX49" s="53">
        <v>10</v>
      </c>
      <c r="AY49" s="53">
        <v>14</v>
      </c>
      <c r="AZ49" s="53">
        <v>12</v>
      </c>
      <c r="BA49" s="53">
        <v>5</v>
      </c>
      <c r="BB49" s="53">
        <v>9</v>
      </c>
      <c r="BC49" s="53">
        <v>12</v>
      </c>
      <c r="BD49" s="53">
        <v>10</v>
      </c>
      <c r="BE49" s="53">
        <v>8</v>
      </c>
      <c r="BF49" s="53">
        <v>7</v>
      </c>
      <c r="BG49" s="53">
        <v>5</v>
      </c>
      <c r="BH49" s="53">
        <v>24</v>
      </c>
      <c r="AMN49"/>
      <c r="AMO49"/>
    </row>
    <row r="50" spans="18:60 1028:1029" x14ac:dyDescent="0.25">
      <c r="R50" s="2"/>
      <c r="S50" s="53" t="s">
        <v>38</v>
      </c>
      <c r="AB50" s="58">
        <f>AB49/AB46*100</f>
        <v>2.3618327822390175E-2</v>
      </c>
      <c r="AC50" s="58">
        <f t="shared" ref="AC50:BC50" si="44">AC49/AC46*100</f>
        <v>0.47787883459226144</v>
      </c>
      <c r="AD50" s="58">
        <f t="shared" si="44"/>
        <v>1.641966094466361</v>
      </c>
      <c r="AE50" s="58">
        <f t="shared" si="44"/>
        <v>1.839666979991943</v>
      </c>
      <c r="AF50" s="58">
        <f t="shared" si="44"/>
        <v>0.82377824780140263</v>
      </c>
      <c r="AG50" s="58">
        <f t="shared" si="44"/>
        <v>0.6271709764569664</v>
      </c>
      <c r="AH50" s="58">
        <f t="shared" si="44"/>
        <v>0.54419525065963059</v>
      </c>
      <c r="AI50" s="58">
        <f t="shared" si="44"/>
        <v>0.37502533954996958</v>
      </c>
      <c r="AJ50" s="58">
        <f t="shared" si="44"/>
        <v>0.3281296609326837</v>
      </c>
      <c r="AK50" s="58">
        <f t="shared" si="44"/>
        <v>0.40976305006235525</v>
      </c>
      <c r="AL50" s="58">
        <f t="shared" si="44"/>
        <v>0.23955283470854402</v>
      </c>
      <c r="AM50" s="58">
        <f t="shared" si="44"/>
        <v>0.35507760982043218</v>
      </c>
      <c r="AN50" s="58">
        <f t="shared" si="44"/>
        <v>0.23496742497062909</v>
      </c>
      <c r="AO50" s="58">
        <f t="shared" si="44"/>
        <v>0.18733977519226977</v>
      </c>
      <c r="AP50" s="58">
        <f t="shared" si="44"/>
        <v>0.14009806864805363</v>
      </c>
      <c r="AQ50" s="58">
        <f t="shared" si="44"/>
        <v>0.14520813165537272</v>
      </c>
      <c r="AR50" s="58">
        <f t="shared" si="44"/>
        <v>0.14237639140564329</v>
      </c>
      <c r="AS50" s="58">
        <f t="shared" si="44"/>
        <v>0.25283171521035597</v>
      </c>
      <c r="AT50" s="58">
        <f t="shared" si="44"/>
        <v>0.19847833278200464</v>
      </c>
      <c r="AU50" s="58">
        <f t="shared" si="44"/>
        <v>0.1037344398340249</v>
      </c>
      <c r="AV50" s="58">
        <f t="shared" si="44"/>
        <v>0.12098400322624009</v>
      </c>
      <c r="AW50" s="58">
        <f t="shared" si="44"/>
        <v>5.2537564358516337E-2</v>
      </c>
      <c r="AX50" s="58">
        <f t="shared" si="44"/>
        <v>9.8814229249011856E-2</v>
      </c>
      <c r="AY50" s="58">
        <f t="shared" si="44"/>
        <v>0.15187676285528315</v>
      </c>
      <c r="AZ50" s="58">
        <f t="shared" si="44"/>
        <v>0.15201418799087915</v>
      </c>
      <c r="BA50" s="58">
        <f t="shared" si="44"/>
        <v>4.7010154193305752E-2</v>
      </c>
      <c r="BB50" s="58">
        <f t="shared" si="44"/>
        <v>0.10993037742762918</v>
      </c>
      <c r="BC50" s="58">
        <f t="shared" si="44"/>
        <v>0.1114930781380656</v>
      </c>
      <c r="BD50" s="53">
        <v>0.42588213887823356</v>
      </c>
      <c r="BE50" s="53">
        <v>0.371293153694355</v>
      </c>
      <c r="BF50" s="53">
        <v>0.34625870427273253</v>
      </c>
      <c r="BG50" s="53">
        <v>0.22307773263765468</v>
      </c>
      <c r="BH50" s="53">
        <v>1.0395043654828284</v>
      </c>
      <c r="AMN50"/>
      <c r="AMO50"/>
    </row>
    <row r="51" spans="18:60 1028:1029" x14ac:dyDescent="0.25">
      <c r="S51" s="60" t="s">
        <v>18</v>
      </c>
      <c r="T51" s="53">
        <f>SUM(ENERO!D40:H40)</f>
        <v>45</v>
      </c>
      <c r="U51" s="53">
        <f>SUM(ENERO!K40:O40)</f>
        <v>38</v>
      </c>
      <c r="V51" s="53">
        <f>SUM(ENERO!R40:V40)</f>
        <v>37</v>
      </c>
      <c r="W51" s="53">
        <f>SUM(ENERO!Y40:AC40)</f>
        <v>36</v>
      </c>
      <c r="X51" s="53">
        <v>37</v>
      </c>
      <c r="Y51" s="53">
        <f>SUM(FEBRERO!I40:M40)</f>
        <v>53</v>
      </c>
      <c r="Z51" s="53">
        <f>SUM(FEBRERO!P40:T40)</f>
        <v>45</v>
      </c>
      <c r="AA51" s="53">
        <f>SUM(FEBRERO!W40:AA40)</f>
        <v>55</v>
      </c>
      <c r="AB51" s="53">
        <v>57</v>
      </c>
      <c r="AC51" s="53">
        <v>62</v>
      </c>
      <c r="AD51" s="53">
        <v>90</v>
      </c>
      <c r="AE51" s="53">
        <v>42</v>
      </c>
      <c r="AF51" s="53">
        <v>48</v>
      </c>
      <c r="AG51" s="53">
        <v>22</v>
      </c>
      <c r="AH51" s="53">
        <v>17</v>
      </c>
      <c r="AI51" s="53">
        <v>36</v>
      </c>
      <c r="AJ51" s="53">
        <v>34</v>
      </c>
      <c r="AK51" s="53">
        <v>46</v>
      </c>
      <c r="AL51" s="53">
        <v>36</v>
      </c>
      <c r="AM51" s="53">
        <v>31</v>
      </c>
      <c r="AN51" s="53">
        <v>24</v>
      </c>
      <c r="AO51" s="53">
        <v>29</v>
      </c>
      <c r="AP51" s="58">
        <v>38</v>
      </c>
      <c r="AQ51" s="58">
        <v>27</v>
      </c>
      <c r="AR51" s="58">
        <v>18</v>
      </c>
      <c r="AS51" s="53">
        <v>31</v>
      </c>
      <c r="AT51" s="53">
        <v>45</v>
      </c>
      <c r="AU51" s="53">
        <v>41</v>
      </c>
      <c r="AV51" s="53">
        <v>42</v>
      </c>
      <c r="AW51" s="53">
        <v>56</v>
      </c>
      <c r="AX51" s="53">
        <v>56</v>
      </c>
      <c r="AY51" s="53">
        <v>45</v>
      </c>
      <c r="AZ51" s="53">
        <v>28</v>
      </c>
      <c r="BA51" s="53">
        <v>72</v>
      </c>
      <c r="BB51" s="53">
        <v>38</v>
      </c>
      <c r="BC51" s="53">
        <v>49</v>
      </c>
      <c r="BD51" s="53">
        <v>54</v>
      </c>
      <c r="BE51" s="53">
        <v>49</v>
      </c>
      <c r="BF51" s="53">
        <v>71</v>
      </c>
      <c r="BG51" s="53">
        <v>76</v>
      </c>
      <c r="BH51" s="53">
        <v>79</v>
      </c>
      <c r="AMN51"/>
      <c r="AMO51"/>
    </row>
    <row r="52" spans="18:60 1028:1029" x14ac:dyDescent="0.25">
      <c r="S52" s="63" t="s">
        <v>19</v>
      </c>
      <c r="T52" s="65">
        <f t="shared" ref="T52:AA52" si="45">T51/T46*100</f>
        <v>0.96940973718224899</v>
      </c>
      <c r="U52" s="65">
        <f t="shared" si="45"/>
        <v>1.2574454003970881</v>
      </c>
      <c r="V52" s="65">
        <f t="shared" si="45"/>
        <v>0.86448598130841114</v>
      </c>
      <c r="W52" s="65">
        <f t="shared" si="45"/>
        <v>0.76481835564053535</v>
      </c>
      <c r="X52" s="65">
        <f t="shared" si="45"/>
        <v>0.74267362505018064</v>
      </c>
      <c r="Y52" s="65">
        <f t="shared" si="45"/>
        <v>0.97534044902465955</v>
      </c>
      <c r="Z52" s="65">
        <f t="shared" si="45"/>
        <v>0.75276012044161922</v>
      </c>
      <c r="AA52" s="65">
        <f t="shared" si="45"/>
        <v>0.80645161290322576</v>
      </c>
      <c r="AB52" s="65">
        <f t="shared" ref="AB52:BC52" si="46">AB51/AB46*100</f>
        <v>1.34624468587624</v>
      </c>
      <c r="AC52" s="65">
        <f t="shared" si="46"/>
        <v>0.95575766918452287</v>
      </c>
      <c r="AD52" s="65">
        <f t="shared" si="46"/>
        <v>0.95959057468813314</v>
      </c>
      <c r="AE52" s="65">
        <f t="shared" si="46"/>
        <v>0.5639854975157782</v>
      </c>
      <c r="AF52" s="65">
        <f t="shared" si="46"/>
        <v>0.53434264722253144</v>
      </c>
      <c r="AG52" s="65">
        <f t="shared" si="46"/>
        <v>0.21227325357005017</v>
      </c>
      <c r="AH52" s="65">
        <f t="shared" si="46"/>
        <v>0.28034300791556727</v>
      </c>
      <c r="AI52" s="65">
        <f t="shared" si="46"/>
        <v>0.36488951956213256</v>
      </c>
      <c r="AJ52" s="65">
        <f t="shared" si="46"/>
        <v>0.33807298399124985</v>
      </c>
      <c r="AK52" s="65">
        <f t="shared" si="46"/>
        <v>0.40976305006235525</v>
      </c>
      <c r="AL52" s="65">
        <f t="shared" si="46"/>
        <v>0.31940377961139205</v>
      </c>
      <c r="AM52" s="65">
        <f t="shared" si="46"/>
        <v>0.31449731155523991</v>
      </c>
      <c r="AN52" s="65">
        <f t="shared" si="46"/>
        <v>0.25632809996795897</v>
      </c>
      <c r="AO52" s="65">
        <f t="shared" si="46"/>
        <v>0.28593965687241174</v>
      </c>
      <c r="AP52" s="65">
        <f t="shared" si="46"/>
        <v>0.3802661863304313</v>
      </c>
      <c r="AQ52" s="65">
        <f t="shared" si="46"/>
        <v>0.32671829622458859</v>
      </c>
      <c r="AR52" s="65">
        <f t="shared" si="46"/>
        <v>0.23297954957287084</v>
      </c>
      <c r="AS52" s="65">
        <f t="shared" si="46"/>
        <v>0.31351132686084143</v>
      </c>
      <c r="AT52" s="65">
        <f t="shared" si="46"/>
        <v>0.49619583195501155</v>
      </c>
      <c r="AU52" s="65">
        <f t="shared" si="46"/>
        <v>0.53163900414937759</v>
      </c>
      <c r="AV52" s="65">
        <f t="shared" si="46"/>
        <v>0.56459201505578704</v>
      </c>
      <c r="AW52" s="65">
        <f t="shared" si="46"/>
        <v>0.58842072081538299</v>
      </c>
      <c r="AX52" s="65">
        <f t="shared" si="46"/>
        <v>0.55335968379446643</v>
      </c>
      <c r="AY52" s="65">
        <f t="shared" si="46"/>
        <v>0.48817530917769586</v>
      </c>
      <c r="AZ52" s="65">
        <f t="shared" si="46"/>
        <v>0.35469977197871799</v>
      </c>
      <c r="BA52" s="65">
        <f t="shared" si="46"/>
        <v>0.67694622038360286</v>
      </c>
      <c r="BB52" s="65">
        <f t="shared" si="46"/>
        <v>0.46415048247221208</v>
      </c>
      <c r="BC52" s="65">
        <f t="shared" si="46"/>
        <v>0.45526340239710117</v>
      </c>
      <c r="BD52" s="53">
        <v>2.3256202360075671</v>
      </c>
      <c r="BE52" s="53">
        <v>2.390576211004193</v>
      </c>
      <c r="BF52" s="53">
        <v>3.5429053583499481</v>
      </c>
      <c r="BH52" s="53">
        <v>3.4602120903164857</v>
      </c>
      <c r="AMN52"/>
      <c r="AMO52"/>
    </row>
    <row r="53" spans="18:60 1028:1029" x14ac:dyDescent="0.25">
      <c r="AMN53"/>
      <c r="AMO53"/>
    </row>
    <row r="54" spans="18:60 1028:1029" x14ac:dyDescent="0.25">
      <c r="AP54" s="58"/>
      <c r="AQ54" s="58"/>
      <c r="AR54" s="58"/>
      <c r="AMN54"/>
      <c r="AMO54"/>
    </row>
    <row r="55" spans="18:60 1028:1029" x14ac:dyDescent="0.25">
      <c r="AMN55"/>
      <c r="AMO55"/>
    </row>
    <row r="56" spans="18:60 1028:1029" x14ac:dyDescent="0.25">
      <c r="AMN56"/>
      <c r="AMO56"/>
    </row>
  </sheetData>
  <mergeCells count="1">
    <mergeCell ref="R2:A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CB92E-21DB-4AEA-832B-B287CE9B7560}">
  <dimension ref="A1:AD61"/>
  <sheetViews>
    <sheetView zoomScale="80" zoomScaleNormal="80" workbookViewId="0">
      <selection activeCell="F25" sqref="F25"/>
    </sheetView>
  </sheetViews>
  <sheetFormatPr baseColWidth="10" defaultRowHeight="15" x14ac:dyDescent="0.25"/>
  <cols>
    <col min="2" max="2" width="22.140625" customWidth="1"/>
  </cols>
  <sheetData>
    <row r="1" spans="1:30" x14ac:dyDescent="0.25">
      <c r="A1" s="1" t="s">
        <v>90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30" x14ac:dyDescent="0.25">
      <c r="A2" s="1" t="s">
        <v>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30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30" ht="15.75" thickBot="1" x14ac:dyDescent="0.3">
      <c r="A4" s="111" t="s">
        <v>1</v>
      </c>
      <c r="B4" s="112"/>
      <c r="C4" s="113" t="s">
        <v>6</v>
      </c>
      <c r="D4" s="113"/>
      <c r="E4" s="113"/>
      <c r="F4" s="113"/>
      <c r="G4" s="108"/>
      <c r="H4" s="108" t="s">
        <v>25</v>
      </c>
      <c r="I4" s="108"/>
      <c r="J4" s="108"/>
      <c r="K4" s="108"/>
      <c r="L4" s="108"/>
      <c r="M4" s="108"/>
      <c r="N4" s="108"/>
      <c r="O4" s="108" t="s">
        <v>26</v>
      </c>
      <c r="P4" s="108"/>
      <c r="Q4" s="108"/>
      <c r="R4" s="108"/>
      <c r="S4" s="108"/>
      <c r="T4" s="108"/>
      <c r="U4" s="108"/>
      <c r="V4" s="108" t="s">
        <v>27</v>
      </c>
      <c r="W4" s="108"/>
      <c r="X4" s="108"/>
      <c r="Y4" s="108"/>
      <c r="Z4" s="108"/>
      <c r="AA4" s="108"/>
      <c r="AB4" s="108"/>
      <c r="AC4" s="108" t="s">
        <v>28</v>
      </c>
      <c r="AD4" s="108"/>
    </row>
    <row r="5" spans="1:30" ht="15.75" thickBot="1" x14ac:dyDescent="0.3">
      <c r="A5" s="109" t="s">
        <v>7</v>
      </c>
      <c r="B5" s="110"/>
      <c r="C5" s="5" t="s">
        <v>10</v>
      </c>
      <c r="D5" s="5" t="s">
        <v>10</v>
      </c>
      <c r="E5" s="5" t="s">
        <v>11</v>
      </c>
      <c r="F5" s="5" t="s">
        <v>12</v>
      </c>
      <c r="G5" s="6" t="s">
        <v>13</v>
      </c>
      <c r="H5" s="4" t="s">
        <v>8</v>
      </c>
      <c r="I5" s="5" t="s">
        <v>9</v>
      </c>
      <c r="J5" s="5" t="s">
        <v>10</v>
      </c>
      <c r="K5" s="5" t="s">
        <v>10</v>
      </c>
      <c r="L5" s="5" t="s">
        <v>11</v>
      </c>
      <c r="M5" s="5" t="s">
        <v>12</v>
      </c>
      <c r="N5" s="6" t="s">
        <v>13</v>
      </c>
      <c r="O5" s="4" t="s">
        <v>8</v>
      </c>
      <c r="P5" s="5" t="s">
        <v>9</v>
      </c>
      <c r="Q5" s="5" t="s">
        <v>10</v>
      </c>
      <c r="R5" s="5" t="s">
        <v>10</v>
      </c>
      <c r="S5" s="5" t="s">
        <v>11</v>
      </c>
      <c r="T5" s="5" t="s">
        <v>12</v>
      </c>
      <c r="U5" s="6" t="s">
        <v>13</v>
      </c>
      <c r="V5" s="4" t="s">
        <v>8</v>
      </c>
      <c r="W5" s="5" t="s">
        <v>9</v>
      </c>
      <c r="X5" s="5" t="s">
        <v>10</v>
      </c>
      <c r="Y5" s="5" t="s">
        <v>10</v>
      </c>
      <c r="Z5" s="5" t="s">
        <v>11</v>
      </c>
      <c r="AA5" s="5" t="s">
        <v>12</v>
      </c>
      <c r="AB5" s="6" t="s">
        <v>13</v>
      </c>
      <c r="AC5" s="4" t="s">
        <v>8</v>
      </c>
      <c r="AD5" s="5" t="s">
        <v>9</v>
      </c>
    </row>
    <row r="6" spans="1:30" x14ac:dyDescent="0.25">
      <c r="A6" s="109"/>
      <c r="B6" s="110"/>
      <c r="C6" s="8">
        <v>1</v>
      </c>
      <c r="D6" s="8">
        <v>2</v>
      </c>
      <c r="E6" s="8">
        <v>3</v>
      </c>
      <c r="F6" s="8">
        <v>4</v>
      </c>
      <c r="G6" s="9">
        <v>5</v>
      </c>
      <c r="H6" s="7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9">
        <v>12</v>
      </c>
      <c r="O6" s="7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9">
        <v>19</v>
      </c>
      <c r="V6" s="7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9">
        <v>26</v>
      </c>
      <c r="AC6" s="7">
        <v>27</v>
      </c>
      <c r="AD6" s="8">
        <v>28</v>
      </c>
    </row>
    <row r="7" spans="1:30" x14ac:dyDescent="0.25">
      <c r="A7" s="10" t="s">
        <v>14</v>
      </c>
      <c r="B7" s="11" t="s">
        <v>15</v>
      </c>
      <c r="C7" s="13">
        <v>29</v>
      </c>
      <c r="D7" s="14">
        <v>26</v>
      </c>
      <c r="E7" s="13">
        <v>12</v>
      </c>
      <c r="F7" s="13">
        <v>15</v>
      </c>
      <c r="G7" s="15"/>
      <c r="H7" s="12"/>
      <c r="I7" s="13">
        <v>12</v>
      </c>
      <c r="J7" s="13">
        <v>14</v>
      </c>
      <c r="K7" s="13">
        <v>24</v>
      </c>
      <c r="L7" s="13">
        <v>20</v>
      </c>
      <c r="M7" s="13">
        <v>9</v>
      </c>
      <c r="N7" s="15"/>
      <c r="O7" s="12"/>
      <c r="P7" s="13">
        <v>21</v>
      </c>
      <c r="Q7" s="13">
        <v>17</v>
      </c>
      <c r="R7" s="13">
        <v>37</v>
      </c>
      <c r="S7" s="13">
        <v>21</v>
      </c>
      <c r="T7" s="13">
        <v>27</v>
      </c>
      <c r="U7" s="15"/>
      <c r="V7" s="12"/>
      <c r="W7" s="13">
        <v>21</v>
      </c>
      <c r="X7" s="13">
        <v>10</v>
      </c>
      <c r="Y7" s="13">
        <v>26</v>
      </c>
      <c r="Z7" s="13">
        <v>16</v>
      </c>
      <c r="AA7" s="13">
        <v>4</v>
      </c>
      <c r="AB7" s="15"/>
      <c r="AC7" s="12"/>
      <c r="AD7" s="66"/>
    </row>
    <row r="8" spans="1:30" x14ac:dyDescent="0.25">
      <c r="A8" s="16"/>
      <c r="B8" s="2" t="s">
        <v>16</v>
      </c>
      <c r="C8" s="18">
        <v>4</v>
      </c>
      <c r="D8" s="19">
        <v>1</v>
      </c>
      <c r="E8" s="18">
        <v>3</v>
      </c>
      <c r="F8" s="18">
        <v>1</v>
      </c>
      <c r="G8" s="20"/>
      <c r="H8" s="17"/>
      <c r="I8" s="18">
        <v>0</v>
      </c>
      <c r="J8" s="18">
        <v>0</v>
      </c>
      <c r="K8" s="18">
        <v>0</v>
      </c>
      <c r="L8" s="18">
        <v>3</v>
      </c>
      <c r="M8" s="18">
        <v>1</v>
      </c>
      <c r="N8" s="20"/>
      <c r="O8" s="17"/>
      <c r="P8" s="18">
        <v>2</v>
      </c>
      <c r="Q8" s="18">
        <v>0</v>
      </c>
      <c r="R8" s="18">
        <v>0</v>
      </c>
      <c r="S8" s="18">
        <v>0</v>
      </c>
      <c r="T8" s="18">
        <v>3</v>
      </c>
      <c r="U8" s="20"/>
      <c r="V8" s="17"/>
      <c r="W8" s="18">
        <v>1</v>
      </c>
      <c r="X8" s="18">
        <v>1</v>
      </c>
      <c r="Y8" s="18">
        <v>0</v>
      </c>
      <c r="Z8" s="18">
        <v>1</v>
      </c>
      <c r="AA8" s="18">
        <v>0</v>
      </c>
      <c r="AB8" s="20"/>
      <c r="AC8" s="17"/>
      <c r="AD8" s="67"/>
    </row>
    <row r="9" spans="1:30" x14ac:dyDescent="0.25">
      <c r="A9" s="16"/>
      <c r="B9" s="2" t="s">
        <v>17</v>
      </c>
      <c r="C9" s="21">
        <f>C8/C7*100</f>
        <v>13.793103448275861</v>
      </c>
      <c r="D9" s="21">
        <f>D8/D7*100</f>
        <v>3.8461538461538463</v>
      </c>
      <c r="E9" s="21">
        <v>25</v>
      </c>
      <c r="F9" s="21">
        <v>6.666666666666667</v>
      </c>
      <c r="G9" s="23"/>
      <c r="H9" s="17"/>
      <c r="I9" s="21"/>
      <c r="J9" s="21"/>
      <c r="K9" s="21">
        <v>0</v>
      </c>
      <c r="L9" s="21">
        <v>15</v>
      </c>
      <c r="M9" s="21">
        <v>11.111111111111111</v>
      </c>
      <c r="N9" s="23"/>
      <c r="O9" s="17"/>
      <c r="P9" s="21">
        <f t="shared" ref="P9" si="0">P8/P7*100</f>
        <v>9.5238095238095237</v>
      </c>
      <c r="Q9" s="21">
        <v>0</v>
      </c>
      <c r="R9" s="21">
        <v>0</v>
      </c>
      <c r="S9" s="21">
        <v>0</v>
      </c>
      <c r="T9" s="21">
        <v>11.111111111111111</v>
      </c>
      <c r="U9" s="23"/>
      <c r="V9" s="17"/>
      <c r="W9" s="21">
        <v>4.7619047619047619</v>
      </c>
      <c r="X9" s="21">
        <v>10</v>
      </c>
      <c r="Y9" s="21"/>
      <c r="Z9" s="21">
        <f t="shared" ref="Z9:AA9" si="1">Z8/Z7*100</f>
        <v>6.25</v>
      </c>
      <c r="AA9" s="21">
        <f t="shared" si="1"/>
        <v>0</v>
      </c>
      <c r="AB9" s="23"/>
      <c r="AC9" s="17"/>
      <c r="AD9" s="68"/>
    </row>
    <row r="10" spans="1:30" x14ac:dyDescent="0.25">
      <c r="A10" s="24"/>
      <c r="B10" s="25" t="s">
        <v>18</v>
      </c>
      <c r="C10" s="18">
        <v>0</v>
      </c>
      <c r="D10" s="19">
        <v>0</v>
      </c>
      <c r="E10" s="18">
        <v>0</v>
      </c>
      <c r="F10" s="18">
        <v>0</v>
      </c>
      <c r="G10" s="20"/>
      <c r="H10" s="17"/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20"/>
      <c r="O10" s="17"/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20"/>
      <c r="V10" s="17"/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20"/>
      <c r="AC10" s="17"/>
      <c r="AD10" s="67"/>
    </row>
    <row r="11" spans="1:30" x14ac:dyDescent="0.25">
      <c r="A11" s="24"/>
      <c r="B11" s="2" t="s">
        <v>19</v>
      </c>
      <c r="C11" s="21">
        <f>C10/C7*100</f>
        <v>0</v>
      </c>
      <c r="D11" s="22">
        <v>0</v>
      </c>
      <c r="E11" s="21">
        <v>0</v>
      </c>
      <c r="F11" s="21">
        <v>0</v>
      </c>
      <c r="G11" s="23"/>
      <c r="H11" s="17"/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3"/>
      <c r="O11" s="17"/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3"/>
      <c r="V11" s="17"/>
      <c r="W11" s="21"/>
      <c r="X11" s="21"/>
      <c r="Y11" s="21"/>
      <c r="Z11" s="21" t="e">
        <f>Z10/#REF!*100</f>
        <v>#REF!</v>
      </c>
      <c r="AA11" s="21"/>
      <c r="AB11" s="23"/>
      <c r="AC11" s="17"/>
      <c r="AD11" s="68"/>
    </row>
    <row r="12" spans="1:30" x14ac:dyDescent="0.25">
      <c r="A12" s="10" t="s">
        <v>20</v>
      </c>
      <c r="B12" s="11" t="s">
        <v>15</v>
      </c>
      <c r="C12" s="13">
        <v>199</v>
      </c>
      <c r="D12" s="14">
        <v>195</v>
      </c>
      <c r="E12" s="13">
        <v>205</v>
      </c>
      <c r="F12" s="13">
        <v>209</v>
      </c>
      <c r="G12" s="15"/>
      <c r="H12" s="12"/>
      <c r="I12" s="13">
        <v>250</v>
      </c>
      <c r="J12" s="13">
        <v>233</v>
      </c>
      <c r="K12" s="13">
        <v>206</v>
      </c>
      <c r="L12" s="13">
        <v>220</v>
      </c>
      <c r="M12" s="13">
        <v>199</v>
      </c>
      <c r="N12" s="15"/>
      <c r="O12" s="12"/>
      <c r="P12" s="13">
        <v>286</v>
      </c>
      <c r="Q12" s="13">
        <v>268</v>
      </c>
      <c r="R12" s="13">
        <v>242</v>
      </c>
      <c r="S12" s="13">
        <v>239</v>
      </c>
      <c r="T12" s="13">
        <v>260</v>
      </c>
      <c r="U12" s="15"/>
      <c r="V12" s="12"/>
      <c r="W12" s="13">
        <v>363</v>
      </c>
      <c r="X12" s="13">
        <v>313</v>
      </c>
      <c r="Y12" s="13">
        <v>330</v>
      </c>
      <c r="Z12" s="13">
        <v>278</v>
      </c>
      <c r="AA12" s="13">
        <v>325</v>
      </c>
      <c r="AB12" s="15"/>
      <c r="AC12" s="12"/>
      <c r="AD12" s="66"/>
    </row>
    <row r="13" spans="1:30" x14ac:dyDescent="0.25">
      <c r="A13" s="16"/>
      <c r="B13" s="2" t="s">
        <v>16</v>
      </c>
      <c r="C13" s="18">
        <v>22</v>
      </c>
      <c r="D13" s="19">
        <v>14</v>
      </c>
      <c r="E13" s="18">
        <v>19</v>
      </c>
      <c r="F13" s="18">
        <v>25</v>
      </c>
      <c r="G13" s="20"/>
      <c r="H13" s="17"/>
      <c r="I13" s="18">
        <v>21</v>
      </c>
      <c r="J13" s="18">
        <v>16</v>
      </c>
      <c r="K13" s="18">
        <v>13</v>
      </c>
      <c r="L13" s="18">
        <v>15</v>
      </c>
      <c r="M13" s="18">
        <v>25</v>
      </c>
      <c r="N13" s="20"/>
      <c r="O13" s="17"/>
      <c r="P13" s="18">
        <v>25</v>
      </c>
      <c r="Q13" s="18">
        <v>9</v>
      </c>
      <c r="R13" s="18">
        <v>13</v>
      </c>
      <c r="S13" s="18">
        <v>17</v>
      </c>
      <c r="T13" s="18">
        <v>20</v>
      </c>
      <c r="U13" s="20"/>
      <c r="V13" s="17"/>
      <c r="W13" s="18">
        <v>45</v>
      </c>
      <c r="X13" s="18">
        <v>34</v>
      </c>
      <c r="Y13" s="18">
        <v>34</v>
      </c>
      <c r="Z13" s="18">
        <v>25</v>
      </c>
      <c r="AA13" s="18">
        <v>35</v>
      </c>
      <c r="AB13" s="20"/>
      <c r="AC13" s="17"/>
      <c r="AD13" s="67"/>
    </row>
    <row r="14" spans="1:30" x14ac:dyDescent="0.25">
      <c r="A14" s="16"/>
      <c r="B14" s="2" t="s">
        <v>17</v>
      </c>
      <c r="C14" s="21">
        <f>C13/C12*100</f>
        <v>11.055276381909549</v>
      </c>
      <c r="D14" s="21">
        <f>D13/D12*100</f>
        <v>7.1794871794871788</v>
      </c>
      <c r="E14" s="21">
        <v>9.2682926829268286</v>
      </c>
      <c r="F14" s="21">
        <v>11.961722488038278</v>
      </c>
      <c r="G14" s="23"/>
      <c r="H14" s="17"/>
      <c r="I14" s="21">
        <v>8.4</v>
      </c>
      <c r="J14" s="21">
        <v>6.866952789699571</v>
      </c>
      <c r="K14" s="21">
        <v>6.3106796116504853</v>
      </c>
      <c r="L14" s="21">
        <v>6.8181818181818175</v>
      </c>
      <c r="M14" s="21">
        <v>12.562814070351758</v>
      </c>
      <c r="N14" s="23"/>
      <c r="O14" s="17"/>
      <c r="P14" s="21">
        <f t="shared" ref="P14" si="2">P13/P12*100</f>
        <v>8.7412587412587417</v>
      </c>
      <c r="Q14" s="21">
        <v>3.3582089552238807</v>
      </c>
      <c r="R14" s="21">
        <f t="shared" ref="R14" si="3">R13/R12*100</f>
        <v>5.3719008264462813</v>
      </c>
      <c r="S14" s="21">
        <f>S13/S7*100</f>
        <v>80.952380952380949</v>
      </c>
      <c r="T14" s="21">
        <v>7.6923076923076925</v>
      </c>
      <c r="U14" s="23"/>
      <c r="V14" s="17"/>
      <c r="W14" s="21">
        <v>12.396694214876034</v>
      </c>
      <c r="X14" s="21">
        <v>10.862619808306709</v>
      </c>
      <c r="Y14" s="21"/>
      <c r="Z14" s="21">
        <f t="shared" ref="Z14:AA14" si="4">Z13/Z12*100</f>
        <v>8.9928057553956826</v>
      </c>
      <c r="AA14" s="21">
        <f t="shared" si="4"/>
        <v>10.76923076923077</v>
      </c>
      <c r="AB14" s="23"/>
      <c r="AC14" s="17"/>
      <c r="AD14" s="68"/>
    </row>
    <row r="15" spans="1:30" x14ac:dyDescent="0.25">
      <c r="A15" s="24"/>
      <c r="B15" s="25" t="s">
        <v>18</v>
      </c>
      <c r="C15" s="18">
        <v>0</v>
      </c>
      <c r="D15" s="19">
        <v>3</v>
      </c>
      <c r="E15" s="18">
        <v>0</v>
      </c>
      <c r="F15" s="18">
        <v>2</v>
      </c>
      <c r="G15" s="20"/>
      <c r="H15" s="17"/>
      <c r="I15" s="18">
        <v>4</v>
      </c>
      <c r="J15" s="18">
        <v>1</v>
      </c>
      <c r="K15" s="18">
        <v>4</v>
      </c>
      <c r="L15" s="18">
        <v>1</v>
      </c>
      <c r="M15" s="18">
        <v>2</v>
      </c>
      <c r="N15" s="20"/>
      <c r="O15" s="17"/>
      <c r="P15" s="18">
        <v>3</v>
      </c>
      <c r="Q15" s="18">
        <v>1</v>
      </c>
      <c r="R15" s="18">
        <v>1</v>
      </c>
      <c r="S15" s="18">
        <v>8</v>
      </c>
      <c r="T15" s="18">
        <v>1</v>
      </c>
      <c r="U15" s="20"/>
      <c r="V15" s="17"/>
      <c r="W15" s="18">
        <v>10</v>
      </c>
      <c r="X15" s="18">
        <v>8</v>
      </c>
      <c r="Y15" s="18">
        <v>2</v>
      </c>
      <c r="Z15" s="18">
        <v>2</v>
      </c>
      <c r="AA15" s="18">
        <v>4</v>
      </c>
      <c r="AB15" s="20"/>
      <c r="AC15" s="17"/>
      <c r="AD15" s="67"/>
    </row>
    <row r="16" spans="1:30" x14ac:dyDescent="0.25">
      <c r="A16" s="24"/>
      <c r="B16" s="25" t="s">
        <v>19</v>
      </c>
      <c r="C16" s="21">
        <f>C15/C12*100</f>
        <v>0</v>
      </c>
      <c r="D16" s="21">
        <f>D15/D12*100</f>
        <v>1.5384615384615385</v>
      </c>
      <c r="E16" s="21">
        <v>0</v>
      </c>
      <c r="F16" s="21">
        <v>0.9569377990430622</v>
      </c>
      <c r="G16" s="20"/>
      <c r="H16" s="17"/>
      <c r="I16" s="18">
        <v>1.6</v>
      </c>
      <c r="J16" s="21">
        <v>0.42918454935622319</v>
      </c>
      <c r="K16" s="21">
        <v>1.9417475728155338</v>
      </c>
      <c r="L16" s="21">
        <v>0.45454545454545453</v>
      </c>
      <c r="M16" s="21">
        <f>M15/M12*100</f>
        <v>1.0050251256281406</v>
      </c>
      <c r="N16" s="20"/>
      <c r="O16" s="17"/>
      <c r="P16" s="21">
        <f>P15/P12*100</f>
        <v>1.048951048951049</v>
      </c>
      <c r="Q16" s="21">
        <v>0.37313432835820892</v>
      </c>
      <c r="R16" s="21">
        <f>R15/R12*100</f>
        <v>0.41322314049586778</v>
      </c>
      <c r="S16" s="21">
        <f>S15/S12*100</f>
        <v>3.3472803347280333</v>
      </c>
      <c r="T16" s="21">
        <v>0.38461538461538464</v>
      </c>
      <c r="U16" s="20"/>
      <c r="V16" s="17"/>
      <c r="W16" s="21">
        <v>2.7548209366391188</v>
      </c>
      <c r="X16" s="21">
        <v>2.5559105431309903</v>
      </c>
      <c r="Y16" s="21"/>
      <c r="Z16" s="21">
        <f>Z15/Z12*100</f>
        <v>0.71942446043165476</v>
      </c>
      <c r="AA16" s="21">
        <f>AA15/AA12*100</f>
        <v>1.2307692307692308</v>
      </c>
      <c r="AB16" s="20"/>
      <c r="AC16" s="17"/>
      <c r="AD16" s="68"/>
    </row>
    <row r="17" spans="1:30" x14ac:dyDescent="0.25">
      <c r="A17" s="10" t="s">
        <v>21</v>
      </c>
      <c r="B17" s="11" t="s">
        <v>15</v>
      </c>
      <c r="C17" s="13">
        <v>141</v>
      </c>
      <c r="D17" s="14">
        <v>138</v>
      </c>
      <c r="E17" s="13">
        <v>150</v>
      </c>
      <c r="F17" s="13">
        <v>123</v>
      </c>
      <c r="G17" s="15"/>
      <c r="H17" s="12"/>
      <c r="I17" s="13">
        <v>192</v>
      </c>
      <c r="J17" s="13">
        <v>173</v>
      </c>
      <c r="K17" s="13">
        <v>178</v>
      </c>
      <c r="L17" s="13">
        <v>156</v>
      </c>
      <c r="M17" s="13">
        <v>150</v>
      </c>
      <c r="N17" s="15"/>
      <c r="O17" s="12"/>
      <c r="P17" s="13">
        <v>205</v>
      </c>
      <c r="Q17" s="13">
        <v>150</v>
      </c>
      <c r="R17" s="13">
        <v>159</v>
      </c>
      <c r="S17" s="13">
        <v>196</v>
      </c>
      <c r="T17" s="13">
        <v>213</v>
      </c>
      <c r="U17" s="15"/>
      <c r="V17" s="12"/>
      <c r="W17" s="13">
        <v>210</v>
      </c>
      <c r="X17" s="13">
        <v>205</v>
      </c>
      <c r="Y17" s="13">
        <v>180</v>
      </c>
      <c r="Z17" s="13">
        <v>174</v>
      </c>
      <c r="AA17" s="13">
        <v>152</v>
      </c>
      <c r="AB17" s="15"/>
      <c r="AC17" s="12"/>
      <c r="AD17" s="66"/>
    </row>
    <row r="18" spans="1:30" x14ac:dyDescent="0.25">
      <c r="A18" s="16"/>
      <c r="B18" s="2" t="s">
        <v>16</v>
      </c>
      <c r="C18" s="18">
        <v>13</v>
      </c>
      <c r="D18" s="19">
        <v>11</v>
      </c>
      <c r="E18" s="18">
        <v>8</v>
      </c>
      <c r="F18" s="18">
        <v>13</v>
      </c>
      <c r="G18" s="20"/>
      <c r="H18" s="17"/>
      <c r="I18" s="18">
        <v>19</v>
      </c>
      <c r="J18" s="18">
        <v>9</v>
      </c>
      <c r="K18" s="18">
        <v>8</v>
      </c>
      <c r="L18" s="18">
        <v>8</v>
      </c>
      <c r="M18" s="18">
        <v>8</v>
      </c>
      <c r="N18" s="20"/>
      <c r="O18" s="17"/>
      <c r="P18" s="18">
        <v>10</v>
      </c>
      <c r="Q18" s="18">
        <v>10</v>
      </c>
      <c r="R18" s="18">
        <v>11</v>
      </c>
      <c r="S18" s="18">
        <v>12</v>
      </c>
      <c r="T18" s="18">
        <v>15</v>
      </c>
      <c r="U18" s="20"/>
      <c r="V18" s="17"/>
      <c r="W18" s="18">
        <v>17</v>
      </c>
      <c r="X18" s="18">
        <v>13</v>
      </c>
      <c r="Y18" s="18">
        <v>13</v>
      </c>
      <c r="Z18" s="18">
        <v>23</v>
      </c>
      <c r="AA18" s="18">
        <v>19</v>
      </c>
      <c r="AB18" s="20"/>
      <c r="AC18" s="17"/>
      <c r="AD18" s="67"/>
    </row>
    <row r="19" spans="1:30" x14ac:dyDescent="0.25">
      <c r="A19" s="16"/>
      <c r="B19" s="2" t="s">
        <v>17</v>
      </c>
      <c r="C19" s="21">
        <f>C18/C17*100</f>
        <v>9.2198581560283674</v>
      </c>
      <c r="D19" s="21">
        <f>D18/D17*100</f>
        <v>7.9710144927536222</v>
      </c>
      <c r="E19" s="21">
        <v>5.3333333333333339</v>
      </c>
      <c r="F19" s="21">
        <v>10.569105691056912</v>
      </c>
      <c r="G19" s="23"/>
      <c r="H19" s="17"/>
      <c r="I19" s="21">
        <v>9.8958333333333321</v>
      </c>
      <c r="J19" s="21">
        <v>5.202312138728324</v>
      </c>
      <c r="K19" s="21">
        <v>4.4943820224719104</v>
      </c>
      <c r="L19" s="21">
        <v>5.1282051282051277</v>
      </c>
      <c r="M19" s="21">
        <v>5.3333333333333339</v>
      </c>
      <c r="N19" s="23"/>
      <c r="O19" s="17"/>
      <c r="P19" s="21">
        <f t="shared" ref="P19" si="5">P18/P17*100</f>
        <v>4.8780487804878048</v>
      </c>
      <c r="Q19" s="21">
        <v>6.666666666666667</v>
      </c>
      <c r="R19" s="21">
        <f t="shared" ref="R19" si="6">R18/R17*100</f>
        <v>6.9182389937106921</v>
      </c>
      <c r="S19" s="21">
        <f t="shared" ref="S19" si="7">S18/S17*100</f>
        <v>6.1224489795918364</v>
      </c>
      <c r="T19" s="21">
        <v>7.042253521126761</v>
      </c>
      <c r="U19" s="23"/>
      <c r="V19" s="17"/>
      <c r="W19" s="21">
        <v>8.0952380952380949</v>
      </c>
      <c r="X19" s="21">
        <v>6.3414634146341466</v>
      </c>
      <c r="Y19" s="21"/>
      <c r="Z19" s="21">
        <f t="shared" ref="Z19:AA19" si="8">Z18/Z17*100</f>
        <v>13.218390804597702</v>
      </c>
      <c r="AA19" s="21">
        <f t="shared" si="8"/>
        <v>12.5</v>
      </c>
      <c r="AB19" s="23"/>
      <c r="AC19" s="17"/>
      <c r="AD19" s="68"/>
    </row>
    <row r="20" spans="1:30" x14ac:dyDescent="0.25">
      <c r="A20" s="24"/>
      <c r="B20" s="25" t="s">
        <v>18</v>
      </c>
      <c r="C20" s="18">
        <v>0</v>
      </c>
      <c r="D20" s="19">
        <v>0</v>
      </c>
      <c r="E20" s="18">
        <v>0</v>
      </c>
      <c r="F20" s="18">
        <v>2</v>
      </c>
      <c r="G20" s="20"/>
      <c r="H20" s="17"/>
      <c r="I20" s="18">
        <v>1</v>
      </c>
      <c r="J20" s="18">
        <v>1</v>
      </c>
      <c r="K20" s="18">
        <v>1</v>
      </c>
      <c r="L20" s="18">
        <v>0</v>
      </c>
      <c r="M20" s="18">
        <v>6</v>
      </c>
      <c r="N20" s="20"/>
      <c r="O20" s="17"/>
      <c r="P20" s="18">
        <v>0</v>
      </c>
      <c r="Q20" s="18">
        <v>0</v>
      </c>
      <c r="R20" s="18">
        <v>0</v>
      </c>
      <c r="S20" s="18">
        <v>2</v>
      </c>
      <c r="T20" s="18">
        <v>2</v>
      </c>
      <c r="U20" s="20"/>
      <c r="V20" s="17"/>
      <c r="W20" s="18">
        <v>1</v>
      </c>
      <c r="X20" s="18">
        <v>1</v>
      </c>
      <c r="Y20" s="18">
        <v>0</v>
      </c>
      <c r="Z20" s="18">
        <v>0</v>
      </c>
      <c r="AA20" s="18">
        <v>0</v>
      </c>
      <c r="AB20" s="20"/>
      <c r="AC20" s="17"/>
      <c r="AD20" s="67"/>
    </row>
    <row r="21" spans="1:30" x14ac:dyDescent="0.25">
      <c r="A21" s="24"/>
      <c r="B21" s="25" t="s">
        <v>19</v>
      </c>
      <c r="C21" s="21">
        <f>C20/C17*100</f>
        <v>0</v>
      </c>
      <c r="D21" s="19">
        <v>0</v>
      </c>
      <c r="E21" s="18">
        <v>0</v>
      </c>
      <c r="F21" s="21">
        <v>1.6260162601626018</v>
      </c>
      <c r="G21" s="20"/>
      <c r="H21" s="17"/>
      <c r="I21" s="21">
        <v>0.52083333333333326</v>
      </c>
      <c r="J21" s="21">
        <v>0.57803468208092479</v>
      </c>
      <c r="K21" s="21">
        <v>0.5617977528089888</v>
      </c>
      <c r="L21" s="18">
        <v>0</v>
      </c>
      <c r="M21" s="21">
        <f>M20/M17*100</f>
        <v>4</v>
      </c>
      <c r="N21" s="20"/>
      <c r="O21" s="17"/>
      <c r="P21" s="21">
        <v>0</v>
      </c>
      <c r="Q21" s="18">
        <v>0</v>
      </c>
      <c r="R21" s="18">
        <v>0</v>
      </c>
      <c r="S21" s="21">
        <f>S20/S17*100</f>
        <v>1.0204081632653061</v>
      </c>
      <c r="T21" s="21">
        <v>0.93896713615023475</v>
      </c>
      <c r="U21" s="20"/>
      <c r="V21" s="17"/>
      <c r="W21" s="21">
        <v>0.47619047619047622</v>
      </c>
      <c r="X21" s="21">
        <v>0.48780487804878048</v>
      </c>
      <c r="Y21" s="18"/>
      <c r="Z21" s="21">
        <f>Z20/Z17*100</f>
        <v>0</v>
      </c>
      <c r="AA21" s="21">
        <f>AA20/AA17*100</f>
        <v>0</v>
      </c>
      <c r="AB21" s="20"/>
      <c r="AC21" s="17"/>
      <c r="AD21" s="67"/>
    </row>
    <row r="22" spans="1:30" x14ac:dyDescent="0.25">
      <c r="A22" s="10" t="s">
        <v>22</v>
      </c>
      <c r="B22" s="11" t="s">
        <v>15</v>
      </c>
      <c r="C22" s="13">
        <v>237</v>
      </c>
      <c r="D22" s="14">
        <v>157</v>
      </c>
      <c r="E22" s="13">
        <v>232</v>
      </c>
      <c r="F22" s="13">
        <v>210</v>
      </c>
      <c r="G22" s="15"/>
      <c r="H22" s="12"/>
      <c r="I22" s="13">
        <v>278</v>
      </c>
      <c r="J22" s="13">
        <v>193</v>
      </c>
      <c r="K22" s="13">
        <v>177</v>
      </c>
      <c r="L22" s="13">
        <v>218</v>
      </c>
      <c r="M22" s="13">
        <v>172</v>
      </c>
      <c r="N22" s="15"/>
      <c r="O22" s="12"/>
      <c r="P22" s="13">
        <v>265</v>
      </c>
      <c r="Q22" s="13">
        <v>242</v>
      </c>
      <c r="R22" s="13">
        <v>229</v>
      </c>
      <c r="S22" s="13">
        <v>250</v>
      </c>
      <c r="T22" s="13">
        <v>250</v>
      </c>
      <c r="U22" s="15"/>
      <c r="V22" s="12"/>
      <c r="W22" s="13">
        <v>333</v>
      </c>
      <c r="X22" s="13">
        <v>289</v>
      </c>
      <c r="Y22" s="13">
        <v>256</v>
      </c>
      <c r="Z22" s="13">
        <v>270</v>
      </c>
      <c r="AA22" s="13">
        <v>341</v>
      </c>
      <c r="AB22" s="15"/>
      <c r="AC22" s="12"/>
      <c r="AD22" s="66"/>
    </row>
    <row r="23" spans="1:30" x14ac:dyDescent="0.25">
      <c r="A23" s="16"/>
      <c r="B23" s="2" t="s">
        <v>16</v>
      </c>
      <c r="C23" s="18">
        <v>31</v>
      </c>
      <c r="D23" s="19">
        <v>22</v>
      </c>
      <c r="E23" s="18">
        <v>29</v>
      </c>
      <c r="F23" s="18">
        <v>15</v>
      </c>
      <c r="G23" s="20"/>
      <c r="H23" s="17"/>
      <c r="I23" s="18">
        <v>52</v>
      </c>
      <c r="J23" s="18">
        <v>13</v>
      </c>
      <c r="K23" s="18">
        <v>14</v>
      </c>
      <c r="L23" s="18">
        <v>22</v>
      </c>
      <c r="M23" s="18">
        <v>14</v>
      </c>
      <c r="N23" s="20"/>
      <c r="O23" s="17"/>
      <c r="P23" s="18">
        <v>14</v>
      </c>
      <c r="Q23" s="18">
        <v>22</v>
      </c>
      <c r="R23" s="18">
        <v>19</v>
      </c>
      <c r="S23" s="18">
        <v>22</v>
      </c>
      <c r="T23" s="18">
        <v>20</v>
      </c>
      <c r="U23" s="20"/>
      <c r="V23" s="17"/>
      <c r="W23" s="18">
        <v>24</v>
      </c>
      <c r="X23" s="18">
        <v>32</v>
      </c>
      <c r="Y23" s="18">
        <v>19</v>
      </c>
      <c r="Z23" s="18">
        <v>28</v>
      </c>
      <c r="AA23" s="18">
        <v>20</v>
      </c>
      <c r="AB23" s="20"/>
      <c r="AC23" s="17"/>
      <c r="AD23" s="67"/>
    </row>
    <row r="24" spans="1:30" x14ac:dyDescent="0.25">
      <c r="A24" s="16"/>
      <c r="B24" s="2" t="s">
        <v>17</v>
      </c>
      <c r="C24" s="21">
        <f>C23/C22*100</f>
        <v>13.080168776371309</v>
      </c>
      <c r="D24" s="21">
        <f>D23/D22*100</f>
        <v>14.012738853503185</v>
      </c>
      <c r="E24" s="21">
        <v>12.5</v>
      </c>
      <c r="F24" s="21">
        <v>7.1428571428571423</v>
      </c>
      <c r="G24" s="23"/>
      <c r="H24" s="17"/>
      <c r="I24" s="21">
        <v>18.705035971223023</v>
      </c>
      <c r="J24" s="21">
        <v>6.7357512953367875</v>
      </c>
      <c r="K24" s="21">
        <v>7.9096045197740121</v>
      </c>
      <c r="L24" s="21">
        <v>10.091743119266056</v>
      </c>
      <c r="M24" s="21">
        <v>8.1395348837209305</v>
      </c>
      <c r="N24" s="23"/>
      <c r="O24" s="17"/>
      <c r="P24" s="21">
        <f t="shared" ref="P24" si="9">P23/P22*100</f>
        <v>5.2830188679245289</v>
      </c>
      <c r="Q24" s="21">
        <v>9.0909090909090917</v>
      </c>
      <c r="R24" s="21">
        <f t="shared" ref="R24" si="10">R23/R22*100</f>
        <v>8.2969432314410483</v>
      </c>
      <c r="S24" s="21">
        <f t="shared" ref="S24" si="11">S23/S22*100</f>
        <v>8.7999999999999989</v>
      </c>
      <c r="T24" s="21">
        <v>8</v>
      </c>
      <c r="U24" s="23"/>
      <c r="V24" s="17"/>
      <c r="W24" s="21">
        <v>7.2072072072072073</v>
      </c>
      <c r="X24" s="21">
        <v>11.072664359861593</v>
      </c>
      <c r="Y24" s="21"/>
      <c r="Z24" s="21">
        <f t="shared" ref="Z24:AA24" si="12">Z23/Z22*100</f>
        <v>10.37037037037037</v>
      </c>
      <c r="AA24" s="21">
        <f t="shared" si="12"/>
        <v>5.8651026392961878</v>
      </c>
      <c r="AB24" s="23"/>
      <c r="AC24" s="17"/>
      <c r="AD24" s="68"/>
    </row>
    <row r="25" spans="1:30" x14ac:dyDescent="0.25">
      <c r="A25" s="24"/>
      <c r="B25" s="25" t="s">
        <v>18</v>
      </c>
      <c r="C25" s="18">
        <v>3</v>
      </c>
      <c r="D25" s="19">
        <v>0</v>
      </c>
      <c r="E25" s="18">
        <v>2</v>
      </c>
      <c r="F25" s="18">
        <v>1</v>
      </c>
      <c r="G25" s="20"/>
      <c r="H25" s="17"/>
      <c r="I25" s="18">
        <v>5</v>
      </c>
      <c r="J25" s="18">
        <v>3</v>
      </c>
      <c r="K25" s="18">
        <v>0</v>
      </c>
      <c r="L25" s="18">
        <v>1</v>
      </c>
      <c r="M25" s="18">
        <v>4</v>
      </c>
      <c r="N25" s="20"/>
      <c r="O25" s="17"/>
      <c r="P25" s="18">
        <v>3</v>
      </c>
      <c r="Q25" s="18">
        <v>2</v>
      </c>
      <c r="R25" s="18">
        <v>0</v>
      </c>
      <c r="S25" s="18">
        <v>1</v>
      </c>
      <c r="T25" s="18">
        <v>0</v>
      </c>
      <c r="U25" s="20"/>
      <c r="V25" s="17"/>
      <c r="W25" s="18">
        <v>6</v>
      </c>
      <c r="X25" s="18">
        <v>2</v>
      </c>
      <c r="Y25" s="18">
        <v>2</v>
      </c>
      <c r="Z25" s="18">
        <v>4</v>
      </c>
      <c r="AA25" s="18">
        <v>3</v>
      </c>
      <c r="AB25" s="20"/>
      <c r="AC25" s="17"/>
      <c r="AD25" s="67"/>
    </row>
    <row r="26" spans="1:30" x14ac:dyDescent="0.25">
      <c r="A26" s="24"/>
      <c r="B26" s="25" t="s">
        <v>19</v>
      </c>
      <c r="C26" s="21">
        <f>C25/C22*100</f>
        <v>1.2658227848101267</v>
      </c>
      <c r="D26" s="21">
        <v>0</v>
      </c>
      <c r="E26" s="21">
        <v>0.86206896551724133</v>
      </c>
      <c r="F26" s="21">
        <v>0.47619047619047622</v>
      </c>
      <c r="G26" s="20"/>
      <c r="H26" s="17"/>
      <c r="I26" s="21">
        <v>1.7985611510791366</v>
      </c>
      <c r="J26" s="21">
        <v>1.5544041450777202</v>
      </c>
      <c r="K26" s="18">
        <v>0</v>
      </c>
      <c r="L26" s="21">
        <v>0.45871559633027525</v>
      </c>
      <c r="M26" s="21">
        <f>M25/M22*100</f>
        <v>2.3255813953488373</v>
      </c>
      <c r="N26" s="20"/>
      <c r="O26" s="17"/>
      <c r="P26" s="21">
        <f>P25/P22*100</f>
        <v>1.1320754716981132</v>
      </c>
      <c r="Q26" s="21">
        <v>0.82644628099173556</v>
      </c>
      <c r="R26" s="21">
        <v>0</v>
      </c>
      <c r="S26" s="21">
        <f>S25/S22*100</f>
        <v>0.4</v>
      </c>
      <c r="T26" s="21">
        <v>0</v>
      </c>
      <c r="U26" s="20"/>
      <c r="V26" s="17"/>
      <c r="W26" s="21">
        <v>1.8018018018018018</v>
      </c>
      <c r="X26" s="21">
        <v>0.69204152249134954</v>
      </c>
      <c r="Y26" s="21"/>
      <c r="Z26" s="21">
        <f>Z25/Z22*100</f>
        <v>1.4814814814814816</v>
      </c>
      <c r="AA26" s="21">
        <f>AA25/AA22*100</f>
        <v>0.87976539589442826</v>
      </c>
      <c r="AB26" s="20"/>
      <c r="AC26" s="17"/>
      <c r="AD26" s="68"/>
    </row>
    <row r="27" spans="1:30" x14ac:dyDescent="0.25">
      <c r="A27" s="10" t="s">
        <v>23</v>
      </c>
      <c r="B27" s="11" t="s">
        <v>15</v>
      </c>
      <c r="C27" s="13">
        <v>289</v>
      </c>
      <c r="D27" s="14">
        <v>212</v>
      </c>
      <c r="E27" s="13">
        <v>264</v>
      </c>
      <c r="F27" s="13">
        <v>247</v>
      </c>
      <c r="G27" s="15"/>
      <c r="H27" s="12"/>
      <c r="I27" s="13">
        <v>360</v>
      </c>
      <c r="J27" s="13">
        <v>346</v>
      </c>
      <c r="K27" s="13">
        <v>267</v>
      </c>
      <c r="L27" s="13">
        <v>304</v>
      </c>
      <c r="M27" s="13">
        <v>297</v>
      </c>
      <c r="N27" s="15"/>
      <c r="O27" s="12"/>
      <c r="P27" s="13">
        <v>327</v>
      </c>
      <c r="Q27" s="13">
        <v>376</v>
      </c>
      <c r="R27" s="13">
        <v>282</v>
      </c>
      <c r="S27" s="13">
        <v>309</v>
      </c>
      <c r="T27" s="13">
        <v>294</v>
      </c>
      <c r="U27" s="15"/>
      <c r="V27" s="12"/>
      <c r="W27" s="13">
        <v>439</v>
      </c>
      <c r="X27" s="13">
        <v>317</v>
      </c>
      <c r="Y27" s="13">
        <v>352</v>
      </c>
      <c r="Z27" s="13">
        <v>356</v>
      </c>
      <c r="AA27" s="13">
        <v>426</v>
      </c>
      <c r="AB27" s="15"/>
      <c r="AC27" s="12"/>
      <c r="AD27" s="66"/>
    </row>
    <row r="28" spans="1:30" x14ac:dyDescent="0.25">
      <c r="A28" s="16"/>
      <c r="B28" s="2" t="s">
        <v>16</v>
      </c>
      <c r="C28" s="18">
        <v>19</v>
      </c>
      <c r="D28" s="19">
        <v>14</v>
      </c>
      <c r="E28" s="18">
        <v>20</v>
      </c>
      <c r="F28" s="18">
        <v>18</v>
      </c>
      <c r="G28" s="20"/>
      <c r="H28" s="17"/>
      <c r="I28" s="18">
        <v>18</v>
      </c>
      <c r="J28" s="18">
        <v>15</v>
      </c>
      <c r="K28" s="18">
        <v>11</v>
      </c>
      <c r="L28" s="18">
        <v>8</v>
      </c>
      <c r="M28" s="18">
        <v>10</v>
      </c>
      <c r="N28" s="20"/>
      <c r="O28" s="17"/>
      <c r="P28" s="18">
        <v>6</v>
      </c>
      <c r="Q28" s="18">
        <v>13</v>
      </c>
      <c r="R28" s="18">
        <v>17</v>
      </c>
      <c r="S28" s="18">
        <v>12</v>
      </c>
      <c r="T28" s="18">
        <v>13</v>
      </c>
      <c r="U28" s="20"/>
      <c r="V28" s="17"/>
      <c r="W28" s="18">
        <v>46</v>
      </c>
      <c r="X28" s="18">
        <v>16</v>
      </c>
      <c r="Y28" s="18">
        <v>16</v>
      </c>
      <c r="Z28" s="18">
        <v>22</v>
      </c>
      <c r="AA28" s="18">
        <v>30</v>
      </c>
      <c r="AB28" s="20"/>
      <c r="AC28" s="17"/>
      <c r="AD28" s="67"/>
    </row>
    <row r="29" spans="1:30" x14ac:dyDescent="0.25">
      <c r="A29" s="16"/>
      <c r="B29" s="2" t="s">
        <v>17</v>
      </c>
      <c r="C29" s="21">
        <f>C28/C27*100</f>
        <v>6.5743944636678195</v>
      </c>
      <c r="D29" s="21">
        <f>D28/D27*100</f>
        <v>6.6037735849056602</v>
      </c>
      <c r="E29" s="21">
        <v>7.5757575757575761</v>
      </c>
      <c r="F29" s="21">
        <v>7.2874493927125501</v>
      </c>
      <c r="G29" s="23"/>
      <c r="H29" s="17"/>
      <c r="I29" s="21">
        <v>5</v>
      </c>
      <c r="J29" s="21">
        <v>4.3352601156069364</v>
      </c>
      <c r="K29" s="21">
        <v>4.119850187265917</v>
      </c>
      <c r="L29" s="21">
        <v>2.6315789473684208</v>
      </c>
      <c r="M29" s="21">
        <v>3.3670033670033668</v>
      </c>
      <c r="N29" s="23"/>
      <c r="O29" s="17"/>
      <c r="P29" s="21">
        <f t="shared" ref="P29" si="13">P28/P27*100</f>
        <v>1.834862385321101</v>
      </c>
      <c r="Q29" s="21">
        <v>3.4574468085106385</v>
      </c>
      <c r="R29" s="21">
        <f t="shared" ref="R29" si="14">R28/R27*100</f>
        <v>6.0283687943262407</v>
      </c>
      <c r="S29" s="21">
        <f t="shared" ref="S29" si="15">S28/S27*100</f>
        <v>3.8834951456310676</v>
      </c>
      <c r="T29" s="21">
        <v>4.4217687074829932</v>
      </c>
      <c r="U29" s="23"/>
      <c r="V29" s="17"/>
      <c r="W29" s="21">
        <v>10.478359908883828</v>
      </c>
      <c r="X29" s="21">
        <v>5.0473186119873814</v>
      </c>
      <c r="Y29" s="21"/>
      <c r="Z29" s="21">
        <f t="shared" ref="Z29:AA29" si="16">Z28/Z27*100</f>
        <v>6.179775280898876</v>
      </c>
      <c r="AA29" s="21">
        <f t="shared" si="16"/>
        <v>7.042253521126761</v>
      </c>
      <c r="AB29" s="23"/>
      <c r="AC29" s="17"/>
      <c r="AD29" s="68"/>
    </row>
    <row r="30" spans="1:30" x14ac:dyDescent="0.25">
      <c r="A30" s="24"/>
      <c r="B30" s="25" t="s">
        <v>18</v>
      </c>
      <c r="C30" s="18">
        <v>3</v>
      </c>
      <c r="D30" s="19">
        <v>0</v>
      </c>
      <c r="E30" s="18">
        <v>2</v>
      </c>
      <c r="F30" s="18">
        <v>0</v>
      </c>
      <c r="G30" s="20"/>
      <c r="H30" s="17"/>
      <c r="I30" s="18">
        <v>3</v>
      </c>
      <c r="J30" s="18">
        <v>2</v>
      </c>
      <c r="K30" s="18">
        <v>4</v>
      </c>
      <c r="L30" s="18">
        <v>1</v>
      </c>
      <c r="M30" s="18">
        <v>3</v>
      </c>
      <c r="N30" s="20"/>
      <c r="O30" s="17"/>
      <c r="P30" s="18">
        <v>0</v>
      </c>
      <c r="Q30" s="18">
        <v>1</v>
      </c>
      <c r="R30" s="18">
        <v>3</v>
      </c>
      <c r="S30" s="18">
        <v>3</v>
      </c>
      <c r="T30" s="18">
        <v>3</v>
      </c>
      <c r="U30" s="20"/>
      <c r="V30" s="17"/>
      <c r="W30" s="18">
        <v>1</v>
      </c>
      <c r="X30" s="18">
        <v>1</v>
      </c>
      <c r="Y30" s="18">
        <v>2</v>
      </c>
      <c r="Z30" s="18">
        <v>0</v>
      </c>
      <c r="AA30" s="18">
        <v>2</v>
      </c>
      <c r="AB30" s="20"/>
      <c r="AC30" s="17"/>
      <c r="AD30" s="67"/>
    </row>
    <row r="31" spans="1:30" x14ac:dyDescent="0.25">
      <c r="A31" s="24"/>
      <c r="B31" s="25" t="s">
        <v>19</v>
      </c>
      <c r="C31" s="21">
        <f>C30/C27*100</f>
        <v>1.0380622837370241</v>
      </c>
      <c r="D31" s="21">
        <v>0</v>
      </c>
      <c r="E31" s="21">
        <v>0.75757575757575757</v>
      </c>
      <c r="F31" s="21">
        <v>0</v>
      </c>
      <c r="G31" s="20"/>
      <c r="H31" s="17"/>
      <c r="I31" s="21">
        <v>0.83333333333333337</v>
      </c>
      <c r="J31" s="21">
        <v>0.57803468208092479</v>
      </c>
      <c r="K31" s="21">
        <v>1.4981273408239701</v>
      </c>
      <c r="L31" s="21">
        <v>0.3289473684210526</v>
      </c>
      <c r="M31" s="21">
        <f>M30/M27*100</f>
        <v>1.0101010101010102</v>
      </c>
      <c r="N31" s="20"/>
      <c r="O31" s="17"/>
      <c r="P31" s="21">
        <v>0</v>
      </c>
      <c r="Q31" s="21">
        <v>0</v>
      </c>
      <c r="R31" s="21">
        <f>R30/R27*100</f>
        <v>1.0638297872340425</v>
      </c>
      <c r="S31" s="21">
        <f>S30/S27*100</f>
        <v>0.97087378640776689</v>
      </c>
      <c r="T31" s="21">
        <v>1.0204081632653061</v>
      </c>
      <c r="U31" s="20"/>
      <c r="V31" s="17"/>
      <c r="W31" s="21">
        <v>0.22779043280182232</v>
      </c>
      <c r="X31" s="21">
        <v>0.31545741324921134</v>
      </c>
      <c r="Y31" s="18"/>
      <c r="Z31" s="21">
        <f>Z30/Z27*100</f>
        <v>0</v>
      </c>
      <c r="AA31" s="21">
        <f>AA30/AA27*100</f>
        <v>0.46948356807511737</v>
      </c>
      <c r="AB31" s="20"/>
      <c r="AC31" s="17"/>
      <c r="AD31" s="67"/>
    </row>
    <row r="32" spans="1:30" x14ac:dyDescent="0.25">
      <c r="A32" s="10" t="s">
        <v>24</v>
      </c>
      <c r="B32" s="11" t="s">
        <v>15</v>
      </c>
      <c r="C32" s="13">
        <v>134</v>
      </c>
      <c r="D32" s="14">
        <v>118</v>
      </c>
      <c r="E32" s="13">
        <v>129</v>
      </c>
      <c r="F32" s="13">
        <v>146</v>
      </c>
      <c r="G32" s="15"/>
      <c r="H32" s="12"/>
      <c r="I32" s="13">
        <v>185</v>
      </c>
      <c r="J32" s="13">
        <v>152</v>
      </c>
      <c r="K32" s="14">
        <v>140</v>
      </c>
      <c r="L32" s="13">
        <v>120</v>
      </c>
      <c r="M32" s="13">
        <v>189</v>
      </c>
      <c r="N32" s="15"/>
      <c r="O32" s="12"/>
      <c r="P32" s="13">
        <v>195</v>
      </c>
      <c r="Q32" s="13">
        <v>145</v>
      </c>
      <c r="R32" s="14">
        <v>117</v>
      </c>
      <c r="S32" s="13">
        <v>131</v>
      </c>
      <c r="T32" s="13">
        <v>225</v>
      </c>
      <c r="U32" s="15"/>
      <c r="V32" s="12"/>
      <c r="W32" s="13">
        <v>188</v>
      </c>
      <c r="X32" s="13">
        <v>166</v>
      </c>
      <c r="Y32" s="14">
        <v>130</v>
      </c>
      <c r="Z32" s="13">
        <v>139</v>
      </c>
      <c r="AA32" s="13">
        <v>211</v>
      </c>
      <c r="AB32" s="15"/>
      <c r="AC32" s="12"/>
      <c r="AD32" s="66"/>
    </row>
    <row r="33" spans="1:30" x14ac:dyDescent="0.25">
      <c r="A33" s="16"/>
      <c r="B33" s="2" t="s">
        <v>16</v>
      </c>
      <c r="C33" s="18">
        <v>14</v>
      </c>
      <c r="D33" s="19">
        <v>14</v>
      </c>
      <c r="E33" s="18">
        <v>9</v>
      </c>
      <c r="F33" s="18">
        <v>9</v>
      </c>
      <c r="G33" s="20"/>
      <c r="H33" s="17"/>
      <c r="I33" s="18">
        <v>21</v>
      </c>
      <c r="J33" s="18">
        <v>9</v>
      </c>
      <c r="K33" s="19">
        <v>13</v>
      </c>
      <c r="L33" s="18">
        <v>6</v>
      </c>
      <c r="M33" s="18">
        <v>6</v>
      </c>
      <c r="N33" s="20"/>
      <c r="O33" s="17"/>
      <c r="P33" s="18">
        <v>4</v>
      </c>
      <c r="Q33" s="18">
        <v>8</v>
      </c>
      <c r="R33" s="19">
        <v>4</v>
      </c>
      <c r="S33" s="18">
        <v>7</v>
      </c>
      <c r="T33" s="18">
        <v>16</v>
      </c>
      <c r="U33" s="20"/>
      <c r="V33" s="17"/>
      <c r="W33" s="18">
        <v>11</v>
      </c>
      <c r="X33" s="18">
        <v>7</v>
      </c>
      <c r="Y33" s="19">
        <v>21</v>
      </c>
      <c r="Z33" s="18">
        <v>6</v>
      </c>
      <c r="AA33" s="18">
        <v>20</v>
      </c>
      <c r="AB33" s="20"/>
      <c r="AC33" s="17"/>
      <c r="AD33" s="67"/>
    </row>
    <row r="34" spans="1:30" x14ac:dyDescent="0.25">
      <c r="A34" s="16"/>
      <c r="B34" s="2" t="s">
        <v>17</v>
      </c>
      <c r="C34" s="21">
        <f>C33/C32*100</f>
        <v>10.44776119402985</v>
      </c>
      <c r="D34" s="21">
        <f>D33/D32*100</f>
        <v>11.864406779661017</v>
      </c>
      <c r="E34" s="21">
        <v>6.9767441860465116</v>
      </c>
      <c r="F34" s="21">
        <v>6.1643835616438354</v>
      </c>
      <c r="G34" s="23"/>
      <c r="H34" s="17"/>
      <c r="I34" s="21">
        <v>11.351351351351353</v>
      </c>
      <c r="J34" s="21">
        <v>5.9210526315789469</v>
      </c>
      <c r="K34" s="21">
        <v>9.2857142857142865</v>
      </c>
      <c r="L34" s="21">
        <v>5</v>
      </c>
      <c r="M34" s="21">
        <v>3.1746031746031744</v>
      </c>
      <c r="N34" s="23"/>
      <c r="O34" s="17"/>
      <c r="P34" s="21">
        <f>P33/P32*100</f>
        <v>2.0512820512820511</v>
      </c>
      <c r="Q34" s="21">
        <v>5.5172413793103452</v>
      </c>
      <c r="R34" s="21">
        <f>R33/R32*100</f>
        <v>3.4188034188034191</v>
      </c>
      <c r="S34" s="21">
        <f>S33/S32*100</f>
        <v>5.343511450381679</v>
      </c>
      <c r="T34" s="21">
        <v>7.1111111111111107</v>
      </c>
      <c r="U34" s="23"/>
      <c r="V34" s="17"/>
      <c r="W34" s="21">
        <v>5.8510638297872344</v>
      </c>
      <c r="X34" s="21">
        <v>4.2168674698795181</v>
      </c>
      <c r="Y34" s="21"/>
      <c r="Z34" s="21">
        <f t="shared" ref="Z34:AA34" si="17">Z33/Z32*100</f>
        <v>4.3165467625899279</v>
      </c>
      <c r="AA34" s="21">
        <f t="shared" si="17"/>
        <v>9.4786729857819907</v>
      </c>
      <c r="AB34" s="23"/>
      <c r="AC34" s="17"/>
      <c r="AD34" s="68"/>
    </row>
    <row r="35" spans="1:30" x14ac:dyDescent="0.25">
      <c r="A35" s="25"/>
      <c r="B35" s="25" t="s">
        <v>18</v>
      </c>
      <c r="C35" s="18">
        <v>0</v>
      </c>
      <c r="D35" s="19">
        <v>2</v>
      </c>
      <c r="E35" s="18">
        <v>5</v>
      </c>
      <c r="F35" s="18">
        <v>0</v>
      </c>
      <c r="G35" s="20"/>
      <c r="H35" s="17"/>
      <c r="I35" s="18">
        <v>3</v>
      </c>
      <c r="J35" s="18">
        <v>1</v>
      </c>
      <c r="K35" s="19">
        <v>2</v>
      </c>
      <c r="L35" s="18">
        <v>0</v>
      </c>
      <c r="M35" s="18">
        <v>0</v>
      </c>
      <c r="N35" s="20"/>
      <c r="O35" s="17"/>
      <c r="P35" s="18">
        <v>4</v>
      </c>
      <c r="Q35" s="18">
        <v>1</v>
      </c>
      <c r="R35" s="19">
        <v>1</v>
      </c>
      <c r="S35" s="18">
        <v>1</v>
      </c>
      <c r="T35" s="18">
        <v>4</v>
      </c>
      <c r="U35" s="20"/>
      <c r="V35" s="17"/>
      <c r="W35" s="18">
        <v>0</v>
      </c>
      <c r="X35" s="18">
        <v>0</v>
      </c>
      <c r="Y35" s="19">
        <v>1</v>
      </c>
      <c r="Z35" s="18">
        <v>3</v>
      </c>
      <c r="AA35" s="18">
        <v>0</v>
      </c>
      <c r="AB35" s="20"/>
      <c r="AC35" s="17"/>
      <c r="AD35" s="67"/>
    </row>
    <row r="36" spans="1:30" ht="15.75" thickBot="1" x14ac:dyDescent="0.3">
      <c r="A36" s="24"/>
      <c r="B36" s="25" t="s">
        <v>19</v>
      </c>
      <c r="C36" s="21">
        <f>C35/C32*100</f>
        <v>0</v>
      </c>
      <c r="D36" s="21">
        <f>D35/D32*100</f>
        <v>1.6949152542372881</v>
      </c>
      <c r="E36" s="21">
        <v>3.8759689922480618</v>
      </c>
      <c r="F36" s="18">
        <v>0</v>
      </c>
      <c r="G36" s="20"/>
      <c r="H36" s="17"/>
      <c r="I36" s="21">
        <v>1.6216216216216217</v>
      </c>
      <c r="J36" s="21">
        <v>0.6578947368421052</v>
      </c>
      <c r="K36" s="51">
        <v>1.4285714285714286</v>
      </c>
      <c r="L36" s="21">
        <v>0</v>
      </c>
      <c r="M36" s="21">
        <f>M35/M32*100</f>
        <v>0</v>
      </c>
      <c r="N36" s="20"/>
      <c r="O36" s="17"/>
      <c r="P36" s="21">
        <f>P35/P32*100</f>
        <v>2.0512820512820511</v>
      </c>
      <c r="Q36" s="21">
        <v>0.68965517241379315</v>
      </c>
      <c r="R36" s="21">
        <f>R35/R32*100</f>
        <v>0.85470085470085477</v>
      </c>
      <c r="S36" s="21">
        <f>S35/S32*100</f>
        <v>0.76335877862595414</v>
      </c>
      <c r="T36" s="21">
        <v>1.7777777777777777</v>
      </c>
      <c r="U36" s="20"/>
      <c r="V36" s="17"/>
      <c r="W36" s="21">
        <v>0</v>
      </c>
      <c r="X36" s="21">
        <v>0</v>
      </c>
      <c r="Y36" s="21"/>
      <c r="Z36" s="21">
        <f>Z35/Z32*100</f>
        <v>2.1582733812949639</v>
      </c>
      <c r="AA36" s="21">
        <f>AA35/AA32*100</f>
        <v>0</v>
      </c>
      <c r="AB36" s="20"/>
      <c r="AC36" s="17"/>
      <c r="AD36" s="67"/>
    </row>
    <row r="37" spans="1:30" x14ac:dyDescent="0.25">
      <c r="A37" s="26" t="s">
        <v>15</v>
      </c>
      <c r="B37" s="27" t="s">
        <v>15</v>
      </c>
      <c r="C37" s="29">
        <f t="shared" ref="C37:E38" si="18">SUM(C7,C12,C17,C22,C27,C32)</f>
        <v>1029</v>
      </c>
      <c r="D37" s="29">
        <f t="shared" si="18"/>
        <v>846</v>
      </c>
      <c r="E37" s="29">
        <f t="shared" si="18"/>
        <v>992</v>
      </c>
      <c r="F37" s="29">
        <v>950</v>
      </c>
      <c r="G37" s="31"/>
      <c r="H37" s="28"/>
      <c r="I37" s="29">
        <v>1277</v>
      </c>
      <c r="J37" s="29">
        <v>1111</v>
      </c>
      <c r="K37" s="29">
        <v>992</v>
      </c>
      <c r="L37" s="29">
        <v>1038</v>
      </c>
      <c r="M37" s="29">
        <v>1016</v>
      </c>
      <c r="N37" s="31"/>
      <c r="O37" s="28"/>
      <c r="P37" s="29">
        <f t="shared" ref="P37:R37" si="19">SUM(P7,P12,P17,P22,P27,P32)</f>
        <v>1299</v>
      </c>
      <c r="Q37" s="29">
        <v>1198</v>
      </c>
      <c r="R37" s="29">
        <f t="shared" si="19"/>
        <v>1066</v>
      </c>
      <c r="S37" s="29">
        <f t="shared" ref="S37" si="20">SUM(S7,S12,S17,S22,S27,S32)</f>
        <v>1146</v>
      </c>
      <c r="T37" s="29">
        <v>1269</v>
      </c>
      <c r="U37" s="31"/>
      <c r="V37" s="28"/>
      <c r="W37" s="29">
        <v>1554</v>
      </c>
      <c r="X37" s="29">
        <v>1300</v>
      </c>
      <c r="Y37" s="29">
        <v>1274</v>
      </c>
      <c r="Z37" s="29">
        <f>SUM(Z7,Z12,Z17,Z22,Z27,Z32)</f>
        <v>1233</v>
      </c>
      <c r="AA37" s="29">
        <f>SUM(AA7,AA12,AA17,AA22,AA27,AA32)</f>
        <v>1459</v>
      </c>
      <c r="AB37" s="31"/>
      <c r="AC37" s="28"/>
      <c r="AD37" s="69"/>
    </row>
    <row r="38" spans="1:30" x14ac:dyDescent="0.25">
      <c r="A38" s="16"/>
      <c r="B38" s="32" t="s">
        <v>16</v>
      </c>
      <c r="C38" s="33">
        <f t="shared" si="18"/>
        <v>103</v>
      </c>
      <c r="D38" s="33">
        <f t="shared" si="18"/>
        <v>76</v>
      </c>
      <c r="E38" s="33">
        <f t="shared" si="18"/>
        <v>88</v>
      </c>
      <c r="F38" s="33">
        <v>81</v>
      </c>
      <c r="G38" s="20"/>
      <c r="H38" s="17"/>
      <c r="I38" s="33">
        <v>131</v>
      </c>
      <c r="J38" s="33">
        <v>62</v>
      </c>
      <c r="K38" s="33">
        <v>59</v>
      </c>
      <c r="L38" s="33">
        <v>62</v>
      </c>
      <c r="M38" s="33">
        <v>64</v>
      </c>
      <c r="N38" s="20"/>
      <c r="O38" s="17"/>
      <c r="P38" s="33">
        <f t="shared" ref="P38:R38" si="21">SUM(P8,P13,P18,P23,P28,P33)</f>
        <v>61</v>
      </c>
      <c r="Q38" s="33">
        <v>62</v>
      </c>
      <c r="R38" s="33">
        <f t="shared" si="21"/>
        <v>64</v>
      </c>
      <c r="S38" s="33">
        <f t="shared" ref="S38" si="22">SUM(S8,S13,S18,S23,S28,S33)</f>
        <v>70</v>
      </c>
      <c r="T38" s="33">
        <v>87</v>
      </c>
      <c r="U38" s="20"/>
      <c r="V38" s="17"/>
      <c r="W38" s="33">
        <v>144</v>
      </c>
      <c r="X38" s="33">
        <v>103</v>
      </c>
      <c r="Y38" s="33">
        <v>103</v>
      </c>
      <c r="Z38" s="33">
        <f>SUM(Z8,Z13,Z18,Z23,Z28,Z33)</f>
        <v>105</v>
      </c>
      <c r="AA38" s="33">
        <f>SUM(AA8,AA13,AA18,AA23,AA28,AA33)</f>
        <v>124</v>
      </c>
      <c r="AB38" s="20"/>
      <c r="AC38" s="17"/>
      <c r="AD38" s="70"/>
    </row>
    <row r="39" spans="1:30" x14ac:dyDescent="0.25">
      <c r="A39" s="16"/>
      <c r="B39" s="32" t="s">
        <v>17</v>
      </c>
      <c r="C39" s="35">
        <f>C38/C37*100</f>
        <v>10.009718172983479</v>
      </c>
      <c r="D39" s="35">
        <f>D38/D37*100</f>
        <v>8.9834515366430256</v>
      </c>
      <c r="E39" s="35">
        <f>E38/E37*100</f>
        <v>8.870967741935484</v>
      </c>
      <c r="F39" s="35">
        <v>8.526315789473685</v>
      </c>
      <c r="G39" s="23"/>
      <c r="H39" s="34"/>
      <c r="I39" s="35">
        <v>10.258418167580267</v>
      </c>
      <c r="J39" s="35">
        <v>5.5805580558055805</v>
      </c>
      <c r="K39" s="35">
        <v>5.9475806451612909</v>
      </c>
      <c r="L39" s="35">
        <v>5.973025048169557</v>
      </c>
      <c r="M39" s="35">
        <v>6.2992125984251963</v>
      </c>
      <c r="N39" s="23"/>
      <c r="O39" s="34"/>
      <c r="P39" s="35">
        <f>P38/P37*100</f>
        <v>4.695919938414165</v>
      </c>
      <c r="Q39" s="35">
        <v>5.1752921535893153</v>
      </c>
      <c r="R39" s="35">
        <f>R38/R37*100</f>
        <v>6.0037523452157595</v>
      </c>
      <c r="S39" s="35">
        <f>S38/S37*100</f>
        <v>6.1082024432809776</v>
      </c>
      <c r="T39" s="35">
        <v>6.8557919621749415</v>
      </c>
      <c r="U39" s="23"/>
      <c r="V39" s="34"/>
      <c r="W39" s="35">
        <v>9.2664092664092657</v>
      </c>
      <c r="X39" s="35">
        <v>7.9230769230769234</v>
      </c>
      <c r="Y39" s="35">
        <v>8.0847723704866556</v>
      </c>
      <c r="Z39" s="35">
        <f t="shared" ref="Z39:AA39" si="23">Z38/Z37*100</f>
        <v>8.5158150851581507</v>
      </c>
      <c r="AA39" s="35">
        <f t="shared" si="23"/>
        <v>8.4989718985606579</v>
      </c>
      <c r="AB39" s="23"/>
      <c r="AC39" s="34"/>
      <c r="AD39" s="71"/>
    </row>
    <row r="40" spans="1:30" x14ac:dyDescent="0.25">
      <c r="A40" s="36"/>
      <c r="B40" s="37" t="s">
        <v>18</v>
      </c>
      <c r="C40" s="39">
        <f>SUM(C10,C15,C20,C25,C30,C35)</f>
        <v>6</v>
      </c>
      <c r="D40" s="39">
        <f>SUM(D10,D15,D20,D25,D30,D35)</f>
        <v>5</v>
      </c>
      <c r="E40" s="39">
        <f>SUM(E10,E15,E20,E25,E30,E35)</f>
        <v>9</v>
      </c>
      <c r="F40" s="39">
        <v>5</v>
      </c>
      <c r="G40" s="50"/>
      <c r="H40" s="38"/>
      <c r="I40" s="39">
        <v>16</v>
      </c>
      <c r="J40" s="39">
        <v>8</v>
      </c>
      <c r="K40" s="39">
        <v>11</v>
      </c>
      <c r="L40" s="39">
        <v>3</v>
      </c>
      <c r="M40" s="39">
        <v>15</v>
      </c>
      <c r="N40" s="40"/>
      <c r="O40" s="38"/>
      <c r="P40" s="39">
        <f>SUM(P10,P15,P20,P25,P30,P35)</f>
        <v>10</v>
      </c>
      <c r="Q40" s="39">
        <v>5</v>
      </c>
      <c r="R40" s="39">
        <f>SUM(R10,R15,R20,R25,R30,R35)</f>
        <v>5</v>
      </c>
      <c r="S40" s="39">
        <f>SUM(S10,S15,S20,S25,S30,S35)</f>
        <v>15</v>
      </c>
      <c r="T40" s="39">
        <v>10</v>
      </c>
      <c r="U40" s="40"/>
      <c r="V40" s="38"/>
      <c r="W40" s="39">
        <v>18</v>
      </c>
      <c r="X40" s="39">
        <v>12</v>
      </c>
      <c r="Y40" s="39">
        <v>7</v>
      </c>
      <c r="Z40" s="39">
        <f>SUM(Z10,Z15,Z20,Z25,Z30,Z35)</f>
        <v>9</v>
      </c>
      <c r="AA40" s="39">
        <f>SUM(AA10,AA15,AA20,AA25,AA30,AA35)</f>
        <v>9</v>
      </c>
      <c r="AB40" s="72"/>
      <c r="AC40" s="73"/>
      <c r="AD40" s="74"/>
    </row>
    <row r="41" spans="1:30" ht="15.75" thickBot="1" x14ac:dyDescent="0.3">
      <c r="A41" s="41"/>
      <c r="B41" s="42" t="s">
        <v>19</v>
      </c>
      <c r="C41" s="44">
        <f>C40/C37*100</f>
        <v>0.58309037900874638</v>
      </c>
      <c r="D41" s="44">
        <f>D40/D37*100</f>
        <v>0.59101654846335694</v>
      </c>
      <c r="E41" s="44">
        <f>E40/E37*100</f>
        <v>0.90725806451612911</v>
      </c>
      <c r="F41" s="44">
        <v>0.52631578947368418</v>
      </c>
      <c r="G41" s="45"/>
      <c r="H41" s="43"/>
      <c r="I41" s="44">
        <v>1.2529365700861395</v>
      </c>
      <c r="J41" s="44">
        <v>0.72007200720072007</v>
      </c>
      <c r="K41" s="44">
        <v>1.1088709677419355</v>
      </c>
      <c r="L41" s="44">
        <v>0.28901734104046239</v>
      </c>
      <c r="M41" s="44">
        <v>1.4763779527559056</v>
      </c>
      <c r="N41" s="45"/>
      <c r="O41" s="43"/>
      <c r="P41" s="44">
        <f>P40/P37*100</f>
        <v>0.76982294072363355</v>
      </c>
      <c r="Q41" s="44">
        <v>0.41736227045075125</v>
      </c>
      <c r="R41" s="44">
        <f>R40/R37*100</f>
        <v>0.46904315196998125</v>
      </c>
      <c r="S41" s="44">
        <f>S40/S37*100</f>
        <v>1.3089005235602094</v>
      </c>
      <c r="T41" s="44">
        <v>0.78802206461780921</v>
      </c>
      <c r="U41" s="45"/>
      <c r="V41" s="43"/>
      <c r="W41" s="44">
        <v>1.1583011583011582</v>
      </c>
      <c r="X41" s="44">
        <v>0.92307692307692313</v>
      </c>
      <c r="Y41" s="44">
        <v>0.5494505494505495</v>
      </c>
      <c r="Z41" s="44">
        <f>Z40/Z37*100</f>
        <v>0.72992700729927007</v>
      </c>
      <c r="AA41" s="44">
        <f>AA40/AA37*100</f>
        <v>0.61686086360520898</v>
      </c>
      <c r="AB41" s="75"/>
      <c r="AC41" s="76"/>
      <c r="AD41" s="77"/>
    </row>
    <row r="42" spans="1:30" x14ac:dyDescent="0.25">
      <c r="A42" s="46" t="s">
        <v>92</v>
      </c>
    </row>
    <row r="43" spans="1:30" x14ac:dyDescent="0.25">
      <c r="A43" s="46" t="s">
        <v>93</v>
      </c>
    </row>
    <row r="44" spans="1:30" x14ac:dyDescent="0.25">
      <c r="A44" t="s">
        <v>77</v>
      </c>
    </row>
    <row r="45" spans="1:30" x14ac:dyDescent="0.25">
      <c r="A45" t="s">
        <v>78</v>
      </c>
    </row>
    <row r="46" spans="1:30" x14ac:dyDescent="0.25">
      <c r="A46" t="s">
        <v>79</v>
      </c>
    </row>
    <row r="47" spans="1:30" x14ac:dyDescent="0.25">
      <c r="A47" t="s">
        <v>80</v>
      </c>
    </row>
    <row r="48" spans="1:30" x14ac:dyDescent="0.25">
      <c r="A48" t="s">
        <v>81</v>
      </c>
    </row>
    <row r="49" spans="1:1" x14ac:dyDescent="0.25">
      <c r="A49" t="s">
        <v>82</v>
      </c>
    </row>
    <row r="50" spans="1:1" x14ac:dyDescent="0.25">
      <c r="A50" t="s">
        <v>83</v>
      </c>
    </row>
    <row r="51" spans="1:1" x14ac:dyDescent="0.25">
      <c r="A51" t="s">
        <v>84</v>
      </c>
    </row>
    <row r="52" spans="1:1" x14ac:dyDescent="0.25">
      <c r="A52" t="s">
        <v>85</v>
      </c>
    </row>
    <row r="53" spans="1:1" x14ac:dyDescent="0.25">
      <c r="A53" t="s">
        <v>86</v>
      </c>
    </row>
    <row r="54" spans="1:1" x14ac:dyDescent="0.25">
      <c r="A54" t="s">
        <v>87</v>
      </c>
    </row>
    <row r="55" spans="1:1" x14ac:dyDescent="0.25">
      <c r="A55" t="s">
        <v>88</v>
      </c>
    </row>
    <row r="56" spans="1:1" x14ac:dyDescent="0.25">
      <c r="A56" t="s">
        <v>89</v>
      </c>
    </row>
    <row r="57" spans="1:1" x14ac:dyDescent="0.25">
      <c r="A57" t="s">
        <v>94</v>
      </c>
    </row>
    <row r="58" spans="1:1" x14ac:dyDescent="0.25">
      <c r="A58" t="s">
        <v>95</v>
      </c>
    </row>
    <row r="59" spans="1:1" x14ac:dyDescent="0.25">
      <c r="A59" t="s">
        <v>96</v>
      </c>
    </row>
    <row r="60" spans="1:1" x14ac:dyDescent="0.25">
      <c r="A60" t="s">
        <v>99</v>
      </c>
    </row>
    <row r="61" spans="1:1" x14ac:dyDescent="0.25">
      <c r="A61" t="s">
        <v>100</v>
      </c>
    </row>
  </sheetData>
  <mergeCells count="7">
    <mergeCell ref="V4:AB4"/>
    <mergeCell ref="AC4:AD4"/>
    <mergeCell ref="A5:B6"/>
    <mergeCell ref="A4:B4"/>
    <mergeCell ref="C4:G4"/>
    <mergeCell ref="H4:N4"/>
    <mergeCell ref="O4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7B695-EE02-4ACB-9CA3-3F9488EADD6F}">
  <dimension ref="A1:AG78"/>
  <sheetViews>
    <sheetView zoomScale="80" zoomScaleNormal="80" workbookViewId="0">
      <selection activeCell="E28" sqref="E28"/>
    </sheetView>
  </sheetViews>
  <sheetFormatPr baseColWidth="10" defaultRowHeight="15" x14ac:dyDescent="0.25"/>
  <cols>
    <col min="2" max="2" width="22.140625" customWidth="1"/>
  </cols>
  <sheetData>
    <row r="1" spans="1:33" x14ac:dyDescent="0.25">
      <c r="A1" s="1" t="s">
        <v>91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33" x14ac:dyDescent="0.25">
      <c r="A2" s="1" t="s">
        <v>31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33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33" ht="15.75" thickBot="1" x14ac:dyDescent="0.3">
      <c r="A4" s="111" t="s">
        <v>1</v>
      </c>
      <c r="B4" s="112"/>
      <c r="C4" s="113" t="s">
        <v>28</v>
      </c>
      <c r="D4" s="113"/>
      <c r="E4" s="113"/>
      <c r="F4" s="113"/>
      <c r="G4" s="108"/>
      <c r="H4" s="108" t="s">
        <v>32</v>
      </c>
      <c r="I4" s="108"/>
      <c r="J4" s="108"/>
      <c r="K4" s="108"/>
      <c r="L4" s="108"/>
      <c r="M4" s="108"/>
      <c r="N4" s="108"/>
      <c r="O4" s="108" t="s">
        <v>33</v>
      </c>
      <c r="P4" s="108"/>
      <c r="Q4" s="108"/>
      <c r="R4" s="108"/>
      <c r="S4" s="108"/>
      <c r="T4" s="108"/>
      <c r="U4" s="108"/>
      <c r="V4" s="108" t="s">
        <v>35</v>
      </c>
      <c r="W4" s="108"/>
      <c r="X4" s="108"/>
      <c r="Y4" s="108"/>
      <c r="Z4" s="108"/>
      <c r="AA4" s="108"/>
      <c r="AB4" s="108"/>
      <c r="AC4" s="113" t="s">
        <v>36</v>
      </c>
      <c r="AD4" s="114"/>
      <c r="AE4" s="114"/>
      <c r="AF4" s="114"/>
      <c r="AG4" s="115"/>
    </row>
    <row r="5" spans="1:33" ht="15.75" thickBot="1" x14ac:dyDescent="0.3">
      <c r="A5" s="109" t="s">
        <v>7</v>
      </c>
      <c r="B5" s="110"/>
      <c r="C5" s="5" t="s">
        <v>10</v>
      </c>
      <c r="D5" s="5" t="s">
        <v>10</v>
      </c>
      <c r="E5" s="5" t="s">
        <v>11</v>
      </c>
      <c r="F5" s="5" t="s">
        <v>12</v>
      </c>
      <c r="G5" s="6" t="s">
        <v>13</v>
      </c>
      <c r="H5" s="4" t="s">
        <v>8</v>
      </c>
      <c r="I5" s="5" t="s">
        <v>9</v>
      </c>
      <c r="J5" s="5" t="s">
        <v>10</v>
      </c>
      <c r="K5" s="5" t="s">
        <v>10</v>
      </c>
      <c r="L5" s="5" t="s">
        <v>11</v>
      </c>
      <c r="M5" s="5" t="s">
        <v>12</v>
      </c>
      <c r="N5" s="6" t="s">
        <v>13</v>
      </c>
      <c r="O5" s="4" t="s">
        <v>8</v>
      </c>
      <c r="P5" s="5" t="s">
        <v>9</v>
      </c>
      <c r="Q5" s="5" t="s">
        <v>10</v>
      </c>
      <c r="R5" s="5" t="s">
        <v>10</v>
      </c>
      <c r="S5" s="5" t="s">
        <v>11</v>
      </c>
      <c r="T5" s="5" t="s">
        <v>12</v>
      </c>
      <c r="U5" s="6" t="s">
        <v>13</v>
      </c>
      <c r="V5" s="4" t="s">
        <v>8</v>
      </c>
      <c r="W5" s="5" t="s">
        <v>9</v>
      </c>
      <c r="X5" s="5" t="s">
        <v>10</v>
      </c>
      <c r="Y5" s="5" t="s">
        <v>10</v>
      </c>
      <c r="Z5" s="5" t="s">
        <v>11</v>
      </c>
      <c r="AA5" s="5" t="s">
        <v>12</v>
      </c>
      <c r="AB5" s="6" t="s">
        <v>13</v>
      </c>
      <c r="AC5" s="4" t="s">
        <v>8</v>
      </c>
      <c r="AD5" s="5" t="s">
        <v>9</v>
      </c>
      <c r="AE5" s="5" t="s">
        <v>10</v>
      </c>
      <c r="AF5" s="5" t="s">
        <v>10</v>
      </c>
      <c r="AG5" s="5" t="s">
        <v>11</v>
      </c>
    </row>
    <row r="6" spans="1:33" x14ac:dyDescent="0.25">
      <c r="A6" s="109"/>
      <c r="B6" s="110"/>
      <c r="C6" s="8">
        <v>1</v>
      </c>
      <c r="D6" s="8">
        <v>2</v>
      </c>
      <c r="E6" s="8">
        <v>3</v>
      </c>
      <c r="F6" s="8">
        <v>4</v>
      </c>
      <c r="G6" s="9">
        <v>5</v>
      </c>
      <c r="H6" s="7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9">
        <v>12</v>
      </c>
      <c r="O6" s="7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9">
        <v>19</v>
      </c>
      <c r="V6" s="7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9">
        <v>26</v>
      </c>
      <c r="AC6" s="7">
        <v>27</v>
      </c>
      <c r="AD6" s="8">
        <v>28</v>
      </c>
      <c r="AE6" s="8">
        <v>29</v>
      </c>
      <c r="AF6" s="8">
        <v>30</v>
      </c>
      <c r="AG6" s="8">
        <v>31</v>
      </c>
    </row>
    <row r="7" spans="1:33" x14ac:dyDescent="0.25">
      <c r="A7" s="10" t="s">
        <v>14</v>
      </c>
      <c r="B7" s="11" t="s">
        <v>15</v>
      </c>
      <c r="C7" s="66"/>
      <c r="D7" s="14">
        <v>26</v>
      </c>
      <c r="E7" s="13">
        <v>17</v>
      </c>
      <c r="F7" s="13">
        <v>10</v>
      </c>
      <c r="G7" s="15"/>
      <c r="H7" s="12"/>
      <c r="I7" s="13">
        <v>34</v>
      </c>
      <c r="J7" s="13">
        <v>7</v>
      </c>
      <c r="K7" s="13">
        <v>7</v>
      </c>
      <c r="L7" s="13">
        <v>0</v>
      </c>
      <c r="M7" s="13">
        <v>16</v>
      </c>
      <c r="N7" s="15"/>
      <c r="O7" s="12"/>
      <c r="P7" s="13">
        <v>33</v>
      </c>
      <c r="Q7" s="13">
        <v>24</v>
      </c>
      <c r="R7" s="13">
        <v>43</v>
      </c>
      <c r="S7" s="13">
        <v>23</v>
      </c>
      <c r="T7" s="13">
        <v>27</v>
      </c>
      <c r="U7" s="15"/>
      <c r="V7" s="12"/>
      <c r="W7" s="13">
        <v>25</v>
      </c>
      <c r="X7" s="13">
        <v>32</v>
      </c>
      <c r="Y7" s="13">
        <v>41</v>
      </c>
      <c r="Z7" s="66"/>
      <c r="AA7" s="13">
        <v>30</v>
      </c>
      <c r="AB7" s="15"/>
      <c r="AC7" s="12"/>
      <c r="AD7" s="13">
        <v>24</v>
      </c>
      <c r="AE7" s="13">
        <v>33</v>
      </c>
      <c r="AF7" s="13">
        <v>10</v>
      </c>
      <c r="AG7" s="13">
        <v>24</v>
      </c>
    </row>
    <row r="8" spans="1:33" x14ac:dyDescent="0.25">
      <c r="A8" s="16"/>
      <c r="B8" s="2" t="s">
        <v>16</v>
      </c>
      <c r="C8" s="67"/>
      <c r="D8" s="19">
        <v>1</v>
      </c>
      <c r="E8" s="18">
        <v>2</v>
      </c>
      <c r="F8" s="18">
        <v>0</v>
      </c>
      <c r="G8" s="20"/>
      <c r="H8" s="17"/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20"/>
      <c r="O8" s="17"/>
      <c r="P8" s="18">
        <v>0</v>
      </c>
      <c r="Q8" s="18">
        <v>0</v>
      </c>
      <c r="R8" s="18">
        <v>0</v>
      </c>
      <c r="S8" s="18">
        <v>3</v>
      </c>
      <c r="T8" s="18">
        <v>1</v>
      </c>
      <c r="U8" s="20"/>
      <c r="V8" s="17"/>
      <c r="W8" s="18">
        <v>2</v>
      </c>
      <c r="X8" s="18">
        <v>3</v>
      </c>
      <c r="Y8" s="18">
        <v>0</v>
      </c>
      <c r="Z8" s="67"/>
      <c r="AA8" s="18">
        <v>3</v>
      </c>
      <c r="AB8" s="20"/>
      <c r="AC8" s="17"/>
      <c r="AD8" s="18">
        <v>1</v>
      </c>
      <c r="AE8" s="18">
        <v>0</v>
      </c>
      <c r="AF8" s="18">
        <v>0</v>
      </c>
      <c r="AG8" s="18">
        <v>0</v>
      </c>
    </row>
    <row r="9" spans="1:33" x14ac:dyDescent="0.25">
      <c r="A9" s="16"/>
      <c r="B9" s="2" t="s">
        <v>17</v>
      </c>
      <c r="C9" s="68"/>
      <c r="D9" s="21">
        <f t="shared" ref="D9:F9" si="0">D8/D7*100</f>
        <v>3.8461538461538463</v>
      </c>
      <c r="E9" s="21">
        <f t="shared" si="0"/>
        <v>11.76470588235294</v>
      </c>
      <c r="F9" s="21">
        <f t="shared" si="0"/>
        <v>0</v>
      </c>
      <c r="G9" s="23"/>
      <c r="H9" s="17"/>
      <c r="I9" s="21">
        <f t="shared" ref="I9:K9" si="1">I8/I7*100</f>
        <v>0</v>
      </c>
      <c r="J9" s="21">
        <f t="shared" si="1"/>
        <v>0</v>
      </c>
      <c r="K9" s="21">
        <f t="shared" si="1"/>
        <v>0</v>
      </c>
      <c r="L9" s="21">
        <v>0</v>
      </c>
      <c r="M9" s="21">
        <f t="shared" ref="M9" si="2">M8/M7*100</f>
        <v>0</v>
      </c>
      <c r="N9" s="23"/>
      <c r="O9" s="17"/>
      <c r="P9" s="21">
        <f t="shared" ref="P9:T9" si="3">P8/P7*100</f>
        <v>0</v>
      </c>
      <c r="Q9" s="21">
        <f t="shared" si="3"/>
        <v>0</v>
      </c>
      <c r="R9" s="21">
        <f t="shared" si="3"/>
        <v>0</v>
      </c>
      <c r="S9" s="21">
        <f t="shared" si="3"/>
        <v>13.043478260869565</v>
      </c>
      <c r="T9" s="21">
        <f t="shared" si="3"/>
        <v>3.7037037037037033</v>
      </c>
      <c r="U9" s="20"/>
      <c r="V9" s="17"/>
      <c r="W9" s="21">
        <f t="shared" ref="W9:Y9" si="4">W8/W7*100</f>
        <v>8</v>
      </c>
      <c r="X9" s="21">
        <f t="shared" si="4"/>
        <v>9.375</v>
      </c>
      <c r="Y9" s="21">
        <f t="shared" si="4"/>
        <v>0</v>
      </c>
      <c r="Z9" s="68"/>
      <c r="AA9" s="21">
        <f t="shared" ref="AA9" si="5">AA8/AA7*100</f>
        <v>10</v>
      </c>
      <c r="AB9" s="23"/>
      <c r="AC9" s="17"/>
      <c r="AD9" s="21">
        <f t="shared" ref="AD9:AE9" si="6">AD8/AD7*100</f>
        <v>4.1666666666666661</v>
      </c>
      <c r="AE9" s="21">
        <f t="shared" si="6"/>
        <v>0</v>
      </c>
      <c r="AF9" s="21">
        <v>0</v>
      </c>
      <c r="AG9" s="21">
        <v>0</v>
      </c>
    </row>
    <row r="10" spans="1:33" x14ac:dyDescent="0.25">
      <c r="A10" s="16"/>
      <c r="B10" s="25" t="s">
        <v>37</v>
      </c>
      <c r="C10" s="68"/>
      <c r="D10" s="19">
        <v>0</v>
      </c>
      <c r="E10" s="18"/>
      <c r="F10" s="18"/>
      <c r="G10" s="20"/>
      <c r="H10" s="17"/>
      <c r="I10" s="18"/>
      <c r="J10" s="18"/>
      <c r="K10" s="18"/>
      <c r="L10" s="18"/>
      <c r="M10" s="18"/>
      <c r="N10" s="20"/>
      <c r="O10" s="17"/>
      <c r="P10" s="18"/>
      <c r="Q10" s="18"/>
      <c r="R10" s="18"/>
      <c r="S10" s="18">
        <v>2</v>
      </c>
      <c r="T10" s="18"/>
      <c r="U10" s="20"/>
      <c r="V10" s="17"/>
      <c r="W10" s="18"/>
      <c r="X10" s="18">
        <v>2</v>
      </c>
      <c r="Y10" s="18"/>
      <c r="Z10" s="67"/>
      <c r="AA10" s="18">
        <v>2</v>
      </c>
      <c r="AB10" s="20"/>
      <c r="AC10" s="17"/>
      <c r="AD10" s="18"/>
      <c r="AE10" s="18"/>
      <c r="AF10" s="21">
        <v>0</v>
      </c>
      <c r="AG10" s="21">
        <v>0</v>
      </c>
    </row>
    <row r="11" spans="1:33" x14ac:dyDescent="0.25">
      <c r="A11" s="16"/>
      <c r="B11" s="25" t="s">
        <v>38</v>
      </c>
      <c r="C11" s="68"/>
      <c r="D11" s="19"/>
      <c r="E11" s="18"/>
      <c r="F11" s="18"/>
      <c r="G11" s="20"/>
      <c r="H11" s="17"/>
      <c r="I11" s="18"/>
      <c r="J11" s="18"/>
      <c r="K11" s="18"/>
      <c r="L11" s="18"/>
      <c r="M11" s="18"/>
      <c r="N11" s="20"/>
      <c r="O11" s="17"/>
      <c r="P11" s="18"/>
      <c r="Q11" s="18"/>
      <c r="R11" s="18"/>
      <c r="S11" s="21">
        <f>S10/S7*100</f>
        <v>8.695652173913043</v>
      </c>
      <c r="T11" s="18"/>
      <c r="U11" s="20"/>
      <c r="V11" s="17"/>
      <c r="W11" s="18"/>
      <c r="X11" s="21">
        <f>X10/X7*100</f>
        <v>6.25</v>
      </c>
      <c r="Y11" s="18"/>
      <c r="Z11" s="67"/>
      <c r="AA11" s="21">
        <f>AA10/AA7*100</f>
        <v>6.666666666666667</v>
      </c>
      <c r="AB11" s="20"/>
      <c r="AC11" s="17"/>
      <c r="AD11" s="18"/>
      <c r="AE11" s="18"/>
      <c r="AF11" s="21">
        <v>0</v>
      </c>
      <c r="AG11" s="21">
        <v>0</v>
      </c>
    </row>
    <row r="12" spans="1:33" x14ac:dyDescent="0.25">
      <c r="A12" s="24"/>
      <c r="B12" s="25" t="s">
        <v>18</v>
      </c>
      <c r="C12" s="67"/>
      <c r="D12" s="19">
        <v>0</v>
      </c>
      <c r="E12" s="18">
        <v>0</v>
      </c>
      <c r="F12" s="18">
        <v>0</v>
      </c>
      <c r="G12" s="20"/>
      <c r="H12" s="17"/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20"/>
      <c r="O12" s="17"/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20"/>
      <c r="V12" s="17"/>
      <c r="W12" s="18">
        <v>0</v>
      </c>
      <c r="X12" s="18">
        <v>0</v>
      </c>
      <c r="Y12" s="18">
        <v>0</v>
      </c>
      <c r="Z12" s="67"/>
      <c r="AA12" s="18">
        <v>0</v>
      </c>
      <c r="AB12" s="20"/>
      <c r="AC12" s="17"/>
      <c r="AD12" s="18">
        <v>0</v>
      </c>
      <c r="AE12" s="18">
        <v>0</v>
      </c>
      <c r="AF12" s="18">
        <v>0</v>
      </c>
      <c r="AG12" s="18">
        <v>0</v>
      </c>
    </row>
    <row r="13" spans="1:33" x14ac:dyDescent="0.25">
      <c r="A13" s="24"/>
      <c r="B13" s="2" t="s">
        <v>19</v>
      </c>
      <c r="C13" s="68"/>
      <c r="D13" s="21">
        <f>D12/D7*100</f>
        <v>0</v>
      </c>
      <c r="E13" s="21">
        <f>E12/E7*100</f>
        <v>0</v>
      </c>
      <c r="F13" s="21">
        <f>F12/F7*100</f>
        <v>0</v>
      </c>
      <c r="G13" s="23"/>
      <c r="H13" s="17"/>
      <c r="I13" s="21">
        <f>I12/I7*100</f>
        <v>0</v>
      </c>
      <c r="J13" s="21">
        <f>J12/J7*100</f>
        <v>0</v>
      </c>
      <c r="K13" s="21">
        <f>K12/K7*100</f>
        <v>0</v>
      </c>
      <c r="L13" s="22">
        <v>0</v>
      </c>
      <c r="M13" s="22">
        <v>0</v>
      </c>
      <c r="N13" s="23"/>
      <c r="O13" s="17"/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3"/>
      <c r="V13" s="17"/>
      <c r="W13" s="21">
        <v>0</v>
      </c>
      <c r="X13" s="21">
        <v>0</v>
      </c>
      <c r="Y13" s="21">
        <v>0</v>
      </c>
      <c r="Z13" s="68"/>
      <c r="AA13" s="21">
        <v>0</v>
      </c>
      <c r="AB13" s="23"/>
      <c r="AC13" s="17"/>
      <c r="AD13" s="21">
        <v>0</v>
      </c>
      <c r="AE13" s="21">
        <v>0</v>
      </c>
      <c r="AF13" s="21">
        <v>0</v>
      </c>
      <c r="AG13" s="21">
        <v>0</v>
      </c>
    </row>
    <row r="14" spans="1:33" x14ac:dyDescent="0.25">
      <c r="A14" s="10" t="s">
        <v>20</v>
      </c>
      <c r="B14" s="11" t="s">
        <v>15</v>
      </c>
      <c r="C14" s="66"/>
      <c r="D14" s="14">
        <v>349</v>
      </c>
      <c r="E14" s="13">
        <v>228</v>
      </c>
      <c r="F14" s="13">
        <v>367</v>
      </c>
      <c r="G14" s="15"/>
      <c r="H14" s="12"/>
      <c r="I14" s="13">
        <v>440</v>
      </c>
      <c r="J14" s="13">
        <v>248</v>
      </c>
      <c r="K14" s="13">
        <v>240</v>
      </c>
      <c r="L14" s="13">
        <v>322</v>
      </c>
      <c r="M14" s="13">
        <v>417</v>
      </c>
      <c r="N14" s="15"/>
      <c r="O14" s="12"/>
      <c r="P14" s="13">
        <v>511</v>
      </c>
      <c r="Q14" s="13">
        <v>482</v>
      </c>
      <c r="R14" s="13">
        <v>417</v>
      </c>
      <c r="S14" s="13">
        <v>370</v>
      </c>
      <c r="T14" s="13">
        <v>332</v>
      </c>
      <c r="U14" s="15"/>
      <c r="V14" s="12"/>
      <c r="W14" s="13">
        <v>494</v>
      </c>
      <c r="X14" s="13">
        <v>403</v>
      </c>
      <c r="Y14" s="13">
        <v>367</v>
      </c>
      <c r="Z14" s="66"/>
      <c r="AA14" s="13">
        <v>348</v>
      </c>
      <c r="AB14" s="15"/>
      <c r="AC14" s="12"/>
      <c r="AD14" s="13">
        <v>471</v>
      </c>
      <c r="AE14" s="13">
        <v>390</v>
      </c>
      <c r="AF14" s="13">
        <v>373</v>
      </c>
      <c r="AG14" s="13">
        <v>286</v>
      </c>
    </row>
    <row r="15" spans="1:33" x14ac:dyDescent="0.25">
      <c r="A15" s="16"/>
      <c r="B15" s="2" t="s">
        <v>16</v>
      </c>
      <c r="C15" s="67"/>
      <c r="D15" s="19">
        <v>53</v>
      </c>
      <c r="E15" s="18">
        <v>29</v>
      </c>
      <c r="F15" s="18">
        <v>37</v>
      </c>
      <c r="G15" s="20"/>
      <c r="H15" s="17"/>
      <c r="I15" s="18">
        <v>60</v>
      </c>
      <c r="J15" s="18">
        <v>68</v>
      </c>
      <c r="K15" s="18">
        <v>29</v>
      </c>
      <c r="L15" s="18">
        <v>27</v>
      </c>
      <c r="M15" s="18">
        <v>54</v>
      </c>
      <c r="N15" s="20"/>
      <c r="O15" s="17"/>
      <c r="P15" s="18">
        <v>86</v>
      </c>
      <c r="Q15" s="18">
        <v>59</v>
      </c>
      <c r="R15" s="18">
        <v>51</v>
      </c>
      <c r="S15" s="18">
        <v>44</v>
      </c>
      <c r="T15" s="18">
        <v>49</v>
      </c>
      <c r="U15" s="20"/>
      <c r="V15" s="17"/>
      <c r="W15" s="18">
        <v>69</v>
      </c>
      <c r="X15" s="18">
        <v>28</v>
      </c>
      <c r="Y15" s="18">
        <v>26</v>
      </c>
      <c r="Z15" s="67"/>
      <c r="AA15" s="18">
        <v>34</v>
      </c>
      <c r="AB15" s="20"/>
      <c r="AC15" s="17"/>
      <c r="AD15" s="18">
        <v>42</v>
      </c>
      <c r="AE15" s="18">
        <v>12</v>
      </c>
      <c r="AF15" s="18">
        <v>24</v>
      </c>
      <c r="AG15" s="18">
        <v>17</v>
      </c>
    </row>
    <row r="16" spans="1:33" x14ac:dyDescent="0.25">
      <c r="A16" s="16"/>
      <c r="B16" s="2" t="s">
        <v>17</v>
      </c>
      <c r="C16" s="68"/>
      <c r="D16" s="21">
        <f t="shared" ref="D16:F16" si="7">D15/D14*100</f>
        <v>15.18624641833811</v>
      </c>
      <c r="E16" s="21">
        <f t="shared" si="7"/>
        <v>12.719298245614036</v>
      </c>
      <c r="F16" s="21">
        <f t="shared" si="7"/>
        <v>10.081743869209809</v>
      </c>
      <c r="G16" s="23"/>
      <c r="H16" s="17"/>
      <c r="I16" s="21">
        <f t="shared" ref="I16:M16" si="8">I15/I14*100</f>
        <v>13.636363636363635</v>
      </c>
      <c r="J16" s="21">
        <f t="shared" si="8"/>
        <v>27.419354838709676</v>
      </c>
      <c r="K16" s="21">
        <f t="shared" si="8"/>
        <v>12.083333333333334</v>
      </c>
      <c r="L16" s="21">
        <f t="shared" si="8"/>
        <v>8.3850931677018643</v>
      </c>
      <c r="M16" s="21">
        <f t="shared" si="8"/>
        <v>12.949640287769784</v>
      </c>
      <c r="N16" s="23"/>
      <c r="O16" s="17"/>
      <c r="P16" s="21">
        <f t="shared" ref="P16:T16" si="9">P15/P14*100</f>
        <v>16.829745596868882</v>
      </c>
      <c r="Q16" s="21">
        <f t="shared" si="9"/>
        <v>12.240663900414937</v>
      </c>
      <c r="R16" s="21">
        <f t="shared" si="9"/>
        <v>12.23021582733813</v>
      </c>
      <c r="S16" s="21">
        <f t="shared" si="9"/>
        <v>11.891891891891893</v>
      </c>
      <c r="T16" s="21">
        <f t="shared" si="9"/>
        <v>14.759036144578314</v>
      </c>
      <c r="U16" s="20"/>
      <c r="V16" s="17"/>
      <c r="W16" s="21">
        <f t="shared" ref="W16:Y16" si="10">W15/W14*100</f>
        <v>13.967611336032389</v>
      </c>
      <c r="X16" s="21">
        <f t="shared" si="10"/>
        <v>6.9478908188585615</v>
      </c>
      <c r="Y16" s="21">
        <f t="shared" si="10"/>
        <v>7.0844686648501369</v>
      </c>
      <c r="Z16" s="68"/>
      <c r="AA16" s="21">
        <f t="shared" ref="AA16" si="11">AA15/AA14*100</f>
        <v>9.7701149425287355</v>
      </c>
      <c r="AB16" s="23"/>
      <c r="AC16" s="17"/>
      <c r="AD16" s="21">
        <f t="shared" ref="AD16:AE16" si="12">AD15/AD14*100</f>
        <v>8.9171974522292992</v>
      </c>
      <c r="AE16" s="21">
        <f t="shared" si="12"/>
        <v>3.0769230769230771</v>
      </c>
      <c r="AF16" s="21">
        <v>6.4343163538873993</v>
      </c>
      <c r="AG16" s="21">
        <v>5.9440559440559442</v>
      </c>
    </row>
    <row r="17" spans="1:33" x14ac:dyDescent="0.25">
      <c r="A17" s="16"/>
      <c r="B17" s="25" t="s">
        <v>37</v>
      </c>
      <c r="C17" s="68"/>
      <c r="D17" s="19"/>
      <c r="E17" s="18"/>
      <c r="F17" s="18"/>
      <c r="G17" s="20"/>
      <c r="H17" s="17"/>
      <c r="I17" s="18"/>
      <c r="J17" s="18"/>
      <c r="K17" s="18">
        <v>1</v>
      </c>
      <c r="L17" s="18">
        <v>3</v>
      </c>
      <c r="M17" s="18">
        <v>2</v>
      </c>
      <c r="N17" s="20"/>
      <c r="O17" s="17"/>
      <c r="P17" s="18">
        <v>21</v>
      </c>
      <c r="Q17" s="18">
        <v>21</v>
      </c>
      <c r="R17" s="18">
        <v>4</v>
      </c>
      <c r="S17" s="18">
        <v>4</v>
      </c>
      <c r="T17" s="18">
        <v>16</v>
      </c>
      <c r="U17" s="20"/>
      <c r="V17" s="17"/>
      <c r="W17" s="18">
        <v>29</v>
      </c>
      <c r="X17" s="18">
        <v>7</v>
      </c>
      <c r="Y17" s="18">
        <v>3</v>
      </c>
      <c r="Z17" s="67"/>
      <c r="AA17" s="18">
        <v>5</v>
      </c>
      <c r="AB17" s="20"/>
      <c r="AC17" s="17"/>
      <c r="AD17" s="18">
        <v>5</v>
      </c>
      <c r="AE17" s="18"/>
      <c r="AF17" s="21">
        <v>1</v>
      </c>
      <c r="AG17" s="21">
        <v>1</v>
      </c>
    </row>
    <row r="18" spans="1:33" x14ac:dyDescent="0.25">
      <c r="A18" s="16"/>
      <c r="B18" s="25" t="s">
        <v>38</v>
      </c>
      <c r="C18" s="68"/>
      <c r="D18" s="19"/>
      <c r="E18" s="18"/>
      <c r="F18" s="18"/>
      <c r="G18" s="20"/>
      <c r="H18" s="17"/>
      <c r="I18" s="18"/>
      <c r="J18" s="18"/>
      <c r="K18" s="21">
        <f>K17/K14*100</f>
        <v>0.41666666666666669</v>
      </c>
      <c r="L18" s="21">
        <f>L17/L14*100</f>
        <v>0.93167701863354035</v>
      </c>
      <c r="M18" s="21">
        <f>M17/M14*100</f>
        <v>0.47961630695443641</v>
      </c>
      <c r="N18" s="20"/>
      <c r="O18" s="17"/>
      <c r="P18" s="21">
        <f>P17/P14*100</f>
        <v>4.10958904109589</v>
      </c>
      <c r="Q18" s="21">
        <f>Q17/Q14*100</f>
        <v>4.3568464730290453</v>
      </c>
      <c r="R18" s="21">
        <f>R17/R14*100</f>
        <v>0.95923261390887282</v>
      </c>
      <c r="S18" s="21">
        <f>S17/S14*100</f>
        <v>1.0810810810810811</v>
      </c>
      <c r="T18" s="21">
        <f>T17/T14*100</f>
        <v>4.8192771084337354</v>
      </c>
      <c r="U18" s="20"/>
      <c r="V18" s="17"/>
      <c r="W18" s="21">
        <f>W17/W14*100</f>
        <v>5.8704453441295543</v>
      </c>
      <c r="X18" s="21">
        <f>X17/X14*100</f>
        <v>1.7369727047146404</v>
      </c>
      <c r="Y18" s="21">
        <f>Y17/Y14*100</f>
        <v>0.81743869209809261</v>
      </c>
      <c r="Z18" s="67"/>
      <c r="AA18" s="21">
        <f>AA17/AA14*100</f>
        <v>1.4367816091954022</v>
      </c>
      <c r="AB18" s="20"/>
      <c r="AC18" s="17"/>
      <c r="AD18" s="21">
        <f>AD17/AD14*100</f>
        <v>1.0615711252653928</v>
      </c>
      <c r="AE18" s="18"/>
      <c r="AF18" s="21">
        <v>0.26809651474530832</v>
      </c>
      <c r="AG18" s="21">
        <v>0.34965034965034963</v>
      </c>
    </row>
    <row r="19" spans="1:33" x14ac:dyDescent="0.25">
      <c r="A19" s="24"/>
      <c r="B19" s="25" t="s">
        <v>18</v>
      </c>
      <c r="C19" s="67"/>
      <c r="D19" s="19">
        <v>9</v>
      </c>
      <c r="E19" s="18">
        <v>5</v>
      </c>
      <c r="F19" s="18">
        <v>7</v>
      </c>
      <c r="G19" s="20"/>
      <c r="H19" s="17"/>
      <c r="I19" s="18">
        <v>10</v>
      </c>
      <c r="J19" s="18">
        <v>2</v>
      </c>
      <c r="K19" s="18">
        <v>2</v>
      </c>
      <c r="L19" s="18">
        <v>2</v>
      </c>
      <c r="M19" s="18">
        <v>4</v>
      </c>
      <c r="N19" s="20"/>
      <c r="O19" s="17"/>
      <c r="P19" s="18">
        <v>12</v>
      </c>
      <c r="Q19" s="18">
        <v>3</v>
      </c>
      <c r="R19" s="18">
        <v>6</v>
      </c>
      <c r="S19" s="18">
        <v>4</v>
      </c>
      <c r="T19" s="18">
        <v>2</v>
      </c>
      <c r="U19" s="20"/>
      <c r="V19" s="17"/>
      <c r="W19" s="18">
        <v>3</v>
      </c>
      <c r="X19" s="18">
        <v>0</v>
      </c>
      <c r="Y19" s="18">
        <v>4</v>
      </c>
      <c r="Z19" s="67"/>
      <c r="AA19" s="18">
        <v>0</v>
      </c>
      <c r="AB19" s="20"/>
      <c r="AC19" s="17"/>
      <c r="AD19" s="18">
        <v>1</v>
      </c>
      <c r="AE19" s="18">
        <v>1</v>
      </c>
      <c r="AF19" s="18">
        <v>1</v>
      </c>
      <c r="AG19" s="18">
        <v>0</v>
      </c>
    </row>
    <row r="20" spans="1:33" x14ac:dyDescent="0.25">
      <c r="A20" s="24"/>
      <c r="B20" s="25" t="s">
        <v>19</v>
      </c>
      <c r="C20" s="68"/>
      <c r="D20" s="21">
        <f>D19/D14*100</f>
        <v>2.5787965616045847</v>
      </c>
      <c r="E20" s="21">
        <f>E19/E14*100</f>
        <v>2.1929824561403506</v>
      </c>
      <c r="F20" s="21">
        <f>F19/F14*100</f>
        <v>1.9073569482288828</v>
      </c>
      <c r="G20" s="20"/>
      <c r="H20" s="17"/>
      <c r="I20" s="21">
        <f>I19/I14*100</f>
        <v>2.2727272727272729</v>
      </c>
      <c r="J20" s="21">
        <f>J19/J14*100</f>
        <v>0.80645161290322576</v>
      </c>
      <c r="K20" s="21">
        <f>K19/K14*100</f>
        <v>0.83333333333333337</v>
      </c>
      <c r="L20" s="21">
        <f>L19/L14*100</f>
        <v>0.6211180124223602</v>
      </c>
      <c r="M20" s="21">
        <f>M19/M14*100</f>
        <v>0.95923261390887282</v>
      </c>
      <c r="N20" s="20"/>
      <c r="O20" s="17"/>
      <c r="P20" s="21">
        <f>P19/P14*100</f>
        <v>2.3483365949119372</v>
      </c>
      <c r="Q20" s="21">
        <f>Q19/Q14*100</f>
        <v>0.62240663900414939</v>
      </c>
      <c r="R20" s="21">
        <f>R19/R14*100</f>
        <v>1.4388489208633095</v>
      </c>
      <c r="S20" s="21">
        <f>S19/S14*100</f>
        <v>1.0810810810810811</v>
      </c>
      <c r="T20" s="21">
        <f>T19/T14*100</f>
        <v>0.60240963855421692</v>
      </c>
      <c r="U20" s="20"/>
      <c r="V20" s="17"/>
      <c r="W20" s="21">
        <f>W19/W14*100</f>
        <v>0.60728744939271251</v>
      </c>
      <c r="X20" s="21">
        <f>X19/X14*100</f>
        <v>0</v>
      </c>
      <c r="Y20" s="21">
        <f>Y19/Y14*100</f>
        <v>1.0899182561307901</v>
      </c>
      <c r="Z20" s="67"/>
      <c r="AA20" s="21">
        <f>AA19/AA14*100</f>
        <v>0</v>
      </c>
      <c r="AB20" s="20"/>
      <c r="AC20" s="17"/>
      <c r="AD20" s="21">
        <f>AD19/AD14*100</f>
        <v>0.21231422505307856</v>
      </c>
      <c r="AE20" s="21">
        <f>AE19/AE14*100</f>
        <v>0.25641025641025639</v>
      </c>
      <c r="AF20" s="21">
        <v>0.26809651474530832</v>
      </c>
      <c r="AG20" s="21">
        <v>0</v>
      </c>
    </row>
    <row r="21" spans="1:33" x14ac:dyDescent="0.25">
      <c r="A21" s="10" t="s">
        <v>21</v>
      </c>
      <c r="B21" s="11" t="s">
        <v>15</v>
      </c>
      <c r="C21" s="66"/>
      <c r="D21" s="14">
        <v>238</v>
      </c>
      <c r="E21" s="13">
        <v>187</v>
      </c>
      <c r="F21" s="13">
        <v>167</v>
      </c>
      <c r="G21" s="15"/>
      <c r="H21" s="12"/>
      <c r="I21" s="13">
        <v>249</v>
      </c>
      <c r="J21" s="13">
        <v>103</v>
      </c>
      <c r="K21" s="13">
        <v>139</v>
      </c>
      <c r="L21" s="13">
        <v>195</v>
      </c>
      <c r="M21" s="13">
        <v>182</v>
      </c>
      <c r="N21" s="15"/>
      <c r="O21" s="12"/>
      <c r="P21" s="13">
        <v>266</v>
      </c>
      <c r="Q21" s="13">
        <v>292</v>
      </c>
      <c r="R21" s="13">
        <v>298</v>
      </c>
      <c r="S21" s="13">
        <v>313</v>
      </c>
      <c r="T21" s="13">
        <v>269</v>
      </c>
      <c r="U21" s="15"/>
      <c r="V21" s="12"/>
      <c r="W21" s="13">
        <v>344</v>
      </c>
      <c r="X21" s="13">
        <v>346</v>
      </c>
      <c r="Y21" s="13">
        <v>265</v>
      </c>
      <c r="Z21" s="66"/>
      <c r="AA21" s="13">
        <v>256</v>
      </c>
      <c r="AB21" s="15"/>
      <c r="AC21" s="12"/>
      <c r="AD21" s="13">
        <v>379</v>
      </c>
      <c r="AE21" s="13">
        <v>267</v>
      </c>
      <c r="AF21" s="13">
        <v>276</v>
      </c>
      <c r="AG21" s="13">
        <v>223</v>
      </c>
    </row>
    <row r="22" spans="1:33" x14ac:dyDescent="0.25">
      <c r="A22" s="16"/>
      <c r="B22" s="2" t="s">
        <v>16</v>
      </c>
      <c r="C22" s="67"/>
      <c r="D22" s="19">
        <v>20</v>
      </c>
      <c r="E22" s="18">
        <v>15</v>
      </c>
      <c r="F22" s="18">
        <v>23</v>
      </c>
      <c r="G22" s="20"/>
      <c r="H22" s="17"/>
      <c r="I22" s="18">
        <v>6</v>
      </c>
      <c r="J22" s="18">
        <v>6</v>
      </c>
      <c r="K22" s="18">
        <v>7</v>
      </c>
      <c r="L22" s="18">
        <v>23</v>
      </c>
      <c r="M22" s="18">
        <v>14</v>
      </c>
      <c r="N22" s="20"/>
      <c r="O22" s="17"/>
      <c r="P22" s="18">
        <v>28</v>
      </c>
      <c r="Q22" s="18">
        <v>26</v>
      </c>
      <c r="R22" s="18">
        <v>24</v>
      </c>
      <c r="S22" s="18">
        <v>49</v>
      </c>
      <c r="T22" s="18">
        <v>23</v>
      </c>
      <c r="U22" s="20"/>
      <c r="V22" s="17"/>
      <c r="W22" s="18">
        <v>28</v>
      </c>
      <c r="X22" s="18">
        <v>27</v>
      </c>
      <c r="Y22" s="18">
        <v>24</v>
      </c>
      <c r="Z22" s="67"/>
      <c r="AA22" s="18">
        <v>19</v>
      </c>
      <c r="AB22" s="20"/>
      <c r="AC22" s="17"/>
      <c r="AD22" s="18">
        <v>45</v>
      </c>
      <c r="AE22" s="18">
        <v>9</v>
      </c>
      <c r="AF22" s="18">
        <v>9</v>
      </c>
      <c r="AG22" s="18">
        <v>7</v>
      </c>
    </row>
    <row r="23" spans="1:33" x14ac:dyDescent="0.25">
      <c r="A23" s="16"/>
      <c r="B23" s="2" t="s">
        <v>17</v>
      </c>
      <c r="C23" s="68"/>
      <c r="D23" s="21">
        <f t="shared" ref="D23:F23" si="13">D22/D21*100</f>
        <v>8.4033613445378155</v>
      </c>
      <c r="E23" s="21">
        <f t="shared" si="13"/>
        <v>8.0213903743315509</v>
      </c>
      <c r="F23" s="21">
        <f t="shared" si="13"/>
        <v>13.77245508982036</v>
      </c>
      <c r="G23" s="23"/>
      <c r="H23" s="17"/>
      <c r="I23" s="21">
        <f t="shared" ref="I23:M23" si="14">I22/I21*100</f>
        <v>2.4096385542168677</v>
      </c>
      <c r="J23" s="21">
        <f t="shared" si="14"/>
        <v>5.825242718446602</v>
      </c>
      <c r="K23" s="21">
        <f t="shared" si="14"/>
        <v>5.0359712230215825</v>
      </c>
      <c r="L23" s="21">
        <f t="shared" si="14"/>
        <v>11.794871794871794</v>
      </c>
      <c r="M23" s="21">
        <f t="shared" si="14"/>
        <v>7.6923076923076925</v>
      </c>
      <c r="N23" s="23"/>
      <c r="O23" s="17"/>
      <c r="P23" s="21">
        <f t="shared" ref="P23:T23" si="15">P22/P21*100</f>
        <v>10.526315789473683</v>
      </c>
      <c r="Q23" s="21">
        <f t="shared" si="15"/>
        <v>8.9041095890410951</v>
      </c>
      <c r="R23" s="21">
        <f t="shared" si="15"/>
        <v>8.0536912751677843</v>
      </c>
      <c r="S23" s="21">
        <f t="shared" si="15"/>
        <v>15.654952076677317</v>
      </c>
      <c r="T23" s="21">
        <f t="shared" si="15"/>
        <v>8.5501858736059475</v>
      </c>
      <c r="U23" s="20"/>
      <c r="V23" s="17"/>
      <c r="W23" s="21">
        <f t="shared" ref="W23:Y23" si="16">W22/W21*100</f>
        <v>8.1395348837209305</v>
      </c>
      <c r="X23" s="21">
        <f t="shared" si="16"/>
        <v>7.803468208092486</v>
      </c>
      <c r="Y23" s="21">
        <f t="shared" si="16"/>
        <v>9.0566037735849054</v>
      </c>
      <c r="Z23" s="68"/>
      <c r="AA23" s="21">
        <f t="shared" ref="AA23" si="17">AA22/AA21*100</f>
        <v>7.421875</v>
      </c>
      <c r="AB23" s="23"/>
      <c r="AC23" s="17"/>
      <c r="AD23" s="21">
        <f t="shared" ref="AD23:AE23" si="18">AD22/AD21*100</f>
        <v>11.87335092348285</v>
      </c>
      <c r="AE23" s="21">
        <f t="shared" si="18"/>
        <v>3.3707865168539324</v>
      </c>
      <c r="AF23" s="21">
        <v>3.2608695652173911</v>
      </c>
      <c r="AG23" s="21">
        <v>3.1390134529147984</v>
      </c>
    </row>
    <row r="24" spans="1:33" x14ac:dyDescent="0.25">
      <c r="A24" s="16"/>
      <c r="B24" s="25" t="s">
        <v>37</v>
      </c>
      <c r="C24" s="68"/>
      <c r="D24" s="19">
        <v>1</v>
      </c>
      <c r="E24" s="18"/>
      <c r="F24" s="18"/>
      <c r="G24" s="20"/>
      <c r="H24" s="17"/>
      <c r="I24" s="18"/>
      <c r="J24" s="18"/>
      <c r="K24" s="18"/>
      <c r="L24" s="18"/>
      <c r="M24" s="18">
        <v>1</v>
      </c>
      <c r="N24" s="20"/>
      <c r="O24" s="17"/>
      <c r="P24" s="18">
        <v>5</v>
      </c>
      <c r="Q24" s="18">
        <v>1</v>
      </c>
      <c r="R24" s="18">
        <v>1</v>
      </c>
      <c r="S24" s="18"/>
      <c r="T24" s="18">
        <v>1</v>
      </c>
      <c r="U24" s="20"/>
      <c r="V24" s="17"/>
      <c r="W24" s="18">
        <v>11</v>
      </c>
      <c r="X24" s="18">
        <v>1</v>
      </c>
      <c r="Y24" s="18">
        <v>4</v>
      </c>
      <c r="Z24" s="67"/>
      <c r="AA24" s="18">
        <v>6</v>
      </c>
      <c r="AB24" s="20"/>
      <c r="AC24" s="17"/>
      <c r="AD24" s="18">
        <v>18</v>
      </c>
      <c r="AE24" s="18">
        <v>4</v>
      </c>
      <c r="AF24" s="21">
        <v>2</v>
      </c>
      <c r="AG24" s="21">
        <v>2</v>
      </c>
    </row>
    <row r="25" spans="1:33" x14ac:dyDescent="0.25">
      <c r="A25" s="16"/>
      <c r="B25" s="25" t="s">
        <v>38</v>
      </c>
      <c r="C25" s="68"/>
      <c r="D25" s="21">
        <f>D24/D21*100</f>
        <v>0.42016806722689076</v>
      </c>
      <c r="E25" s="18"/>
      <c r="F25" s="18"/>
      <c r="G25" s="20"/>
      <c r="H25" s="17"/>
      <c r="I25" s="18"/>
      <c r="J25" s="18"/>
      <c r="K25" s="18"/>
      <c r="L25" s="18"/>
      <c r="M25" s="21">
        <f>M24/M21*100</f>
        <v>0.5494505494505495</v>
      </c>
      <c r="N25" s="20"/>
      <c r="O25" s="17"/>
      <c r="P25" s="21">
        <f>P24/P21*100</f>
        <v>1.8796992481203008</v>
      </c>
      <c r="Q25" s="21">
        <f>Q24/Q21*100</f>
        <v>0.34246575342465752</v>
      </c>
      <c r="R25" s="21">
        <f>R24/R21*100</f>
        <v>0.33557046979865773</v>
      </c>
      <c r="S25" s="18"/>
      <c r="T25" s="21">
        <f>T24/T21*100</f>
        <v>0.37174721189591076</v>
      </c>
      <c r="U25" s="20"/>
      <c r="V25" s="17"/>
      <c r="W25" s="21">
        <f>W24/W21*100</f>
        <v>3.1976744186046515</v>
      </c>
      <c r="X25" s="21">
        <f>X24/X21*100</f>
        <v>0.28901734104046239</v>
      </c>
      <c r="Y25" s="21">
        <f>Y24/Y21*100</f>
        <v>1.5094339622641511</v>
      </c>
      <c r="Z25" s="67"/>
      <c r="AA25" s="21">
        <f>AA24/AA21*100</f>
        <v>2.34375</v>
      </c>
      <c r="AB25" s="20"/>
      <c r="AC25" s="17"/>
      <c r="AD25" s="21">
        <f>AD24/AD21*100</f>
        <v>4.7493403693931393</v>
      </c>
      <c r="AE25" s="21">
        <f>AE24/AE21*100</f>
        <v>1.4981273408239701</v>
      </c>
      <c r="AF25" s="21">
        <v>0.72463768115942029</v>
      </c>
      <c r="AG25" s="21">
        <v>0.89686098654708524</v>
      </c>
    </row>
    <row r="26" spans="1:33" x14ac:dyDescent="0.25">
      <c r="A26" s="24"/>
      <c r="B26" s="25" t="s">
        <v>18</v>
      </c>
      <c r="C26" s="67"/>
      <c r="D26" s="19">
        <v>2</v>
      </c>
      <c r="E26" s="18">
        <v>1</v>
      </c>
      <c r="F26" s="18">
        <v>1</v>
      </c>
      <c r="G26" s="20"/>
      <c r="H26" s="17"/>
      <c r="I26" s="18">
        <v>3</v>
      </c>
      <c r="J26" s="18">
        <v>0</v>
      </c>
      <c r="K26" s="18">
        <v>1</v>
      </c>
      <c r="L26" s="18">
        <v>0</v>
      </c>
      <c r="M26" s="18">
        <v>1</v>
      </c>
      <c r="N26" s="20"/>
      <c r="O26" s="17"/>
      <c r="P26" s="18">
        <v>2</v>
      </c>
      <c r="Q26" s="18">
        <v>0</v>
      </c>
      <c r="R26" s="18">
        <v>0</v>
      </c>
      <c r="S26" s="18">
        <v>1</v>
      </c>
      <c r="T26" s="18">
        <v>0</v>
      </c>
      <c r="U26" s="20"/>
      <c r="V26" s="17"/>
      <c r="W26" s="18">
        <v>1</v>
      </c>
      <c r="X26" s="18">
        <v>3</v>
      </c>
      <c r="Y26" s="18">
        <v>1</v>
      </c>
      <c r="Z26" s="67"/>
      <c r="AA26" s="18">
        <v>1</v>
      </c>
      <c r="AB26" s="20"/>
      <c r="AC26" s="17"/>
      <c r="AD26" s="18">
        <v>2</v>
      </c>
      <c r="AE26" s="18">
        <v>1</v>
      </c>
      <c r="AF26" s="18">
        <v>0</v>
      </c>
      <c r="AG26" s="18">
        <v>0</v>
      </c>
    </row>
    <row r="27" spans="1:33" x14ac:dyDescent="0.25">
      <c r="A27" s="24"/>
      <c r="B27" s="25" t="s">
        <v>19</v>
      </c>
      <c r="C27" s="68"/>
      <c r="D27" s="21">
        <f>D26/D21*100</f>
        <v>0.84033613445378152</v>
      </c>
      <c r="E27" s="21">
        <f>E26/E21*100</f>
        <v>0.53475935828876997</v>
      </c>
      <c r="F27" s="21">
        <f>F26/F21*100</f>
        <v>0.5988023952095809</v>
      </c>
      <c r="G27" s="20"/>
      <c r="H27" s="17"/>
      <c r="I27" s="21">
        <f>I26/I21*100</f>
        <v>1.2048192771084338</v>
      </c>
      <c r="J27" s="21">
        <f>J26/J21*100</f>
        <v>0</v>
      </c>
      <c r="K27" s="21">
        <f>K26/K21*100</f>
        <v>0.71942446043165476</v>
      </c>
      <c r="L27" s="21">
        <f>L26/L21*100</f>
        <v>0</v>
      </c>
      <c r="M27" s="21">
        <f>M26/M21*100</f>
        <v>0.5494505494505495</v>
      </c>
      <c r="N27" s="20"/>
      <c r="O27" s="17"/>
      <c r="P27" s="21">
        <f>P26/P21*100</f>
        <v>0.75187969924812026</v>
      </c>
      <c r="Q27" s="21">
        <f>Q26/Q21*100</f>
        <v>0</v>
      </c>
      <c r="R27" s="21">
        <f>R26/R21*100</f>
        <v>0</v>
      </c>
      <c r="S27" s="21">
        <f>S26/S21*100</f>
        <v>0.31948881789137379</v>
      </c>
      <c r="T27" s="21">
        <f>T26/T21*100</f>
        <v>0</v>
      </c>
      <c r="U27" s="20"/>
      <c r="V27" s="17"/>
      <c r="W27" s="21">
        <f>W26/W21*100</f>
        <v>0.29069767441860467</v>
      </c>
      <c r="X27" s="21">
        <f>X26/X21*100</f>
        <v>0.86705202312138718</v>
      </c>
      <c r="Y27" s="21">
        <f>Y26/Y21*100</f>
        <v>0.37735849056603776</v>
      </c>
      <c r="Z27" s="67"/>
      <c r="AA27" s="21">
        <f>AA26/AA21*100</f>
        <v>0.390625</v>
      </c>
      <c r="AB27" s="20"/>
      <c r="AC27" s="17"/>
      <c r="AD27" s="21">
        <f>AD26/AD21*100</f>
        <v>0.52770448548812665</v>
      </c>
      <c r="AE27" s="21">
        <f>AE26/AE21*100</f>
        <v>0.37453183520599254</v>
      </c>
      <c r="AF27" s="18">
        <v>0</v>
      </c>
      <c r="AG27" s="18">
        <v>0</v>
      </c>
    </row>
    <row r="28" spans="1:33" x14ac:dyDescent="0.25">
      <c r="A28" s="10" t="s">
        <v>22</v>
      </c>
      <c r="B28" s="11" t="s">
        <v>15</v>
      </c>
      <c r="C28" s="66"/>
      <c r="D28" s="14">
        <v>332</v>
      </c>
      <c r="E28" s="13">
        <v>307</v>
      </c>
      <c r="F28" s="13">
        <v>298</v>
      </c>
      <c r="G28" s="15"/>
      <c r="H28" s="12"/>
      <c r="I28" s="13">
        <v>287</v>
      </c>
      <c r="J28" s="13">
        <v>26</v>
      </c>
      <c r="K28" s="13">
        <v>215</v>
      </c>
      <c r="L28" s="13">
        <v>380</v>
      </c>
      <c r="M28" s="13">
        <v>363</v>
      </c>
      <c r="N28" s="15"/>
      <c r="O28" s="12"/>
      <c r="P28" s="13">
        <v>449</v>
      </c>
      <c r="Q28" s="13">
        <v>384</v>
      </c>
      <c r="R28" s="13">
        <v>327</v>
      </c>
      <c r="S28" s="13">
        <v>388</v>
      </c>
      <c r="T28" s="13">
        <v>357</v>
      </c>
      <c r="U28" s="15"/>
      <c r="V28" s="12"/>
      <c r="W28" s="13">
        <v>499</v>
      </c>
      <c r="X28" s="13">
        <v>333</v>
      </c>
      <c r="Y28" s="13">
        <v>338</v>
      </c>
      <c r="Z28" s="66"/>
      <c r="AA28" s="13">
        <v>423</v>
      </c>
      <c r="AB28" s="15"/>
      <c r="AC28" s="12"/>
      <c r="AD28" s="13">
        <v>476</v>
      </c>
      <c r="AE28" s="13">
        <v>373</v>
      </c>
      <c r="AF28" s="13">
        <v>372</v>
      </c>
      <c r="AG28" s="13">
        <v>343</v>
      </c>
    </row>
    <row r="29" spans="1:33" x14ac:dyDescent="0.25">
      <c r="A29" s="16"/>
      <c r="B29" s="2" t="s">
        <v>16</v>
      </c>
      <c r="C29" s="67"/>
      <c r="D29" s="19">
        <v>39</v>
      </c>
      <c r="E29" s="18">
        <v>30</v>
      </c>
      <c r="F29" s="18">
        <v>24</v>
      </c>
      <c r="G29" s="20"/>
      <c r="H29" s="17"/>
      <c r="I29" s="18">
        <v>31</v>
      </c>
      <c r="J29" s="18">
        <v>0</v>
      </c>
      <c r="K29" s="18">
        <v>27</v>
      </c>
      <c r="L29" s="18">
        <v>35</v>
      </c>
      <c r="M29" s="18">
        <v>37</v>
      </c>
      <c r="N29" s="20"/>
      <c r="O29" s="17"/>
      <c r="P29" s="18">
        <v>44</v>
      </c>
      <c r="Q29" s="18">
        <v>23</v>
      </c>
      <c r="R29" s="18">
        <v>27</v>
      </c>
      <c r="S29" s="18">
        <v>29</v>
      </c>
      <c r="T29" s="18">
        <v>41</v>
      </c>
      <c r="U29" s="20"/>
      <c r="V29" s="17"/>
      <c r="W29" s="18">
        <v>66</v>
      </c>
      <c r="X29" s="18">
        <v>14</v>
      </c>
      <c r="Y29" s="18">
        <v>22</v>
      </c>
      <c r="Z29" s="67"/>
      <c r="AA29" s="18">
        <v>37</v>
      </c>
      <c r="AB29" s="20"/>
      <c r="AC29" s="17"/>
      <c r="AD29" s="18">
        <v>65</v>
      </c>
      <c r="AE29" s="18">
        <v>19</v>
      </c>
      <c r="AF29" s="18">
        <v>22</v>
      </c>
      <c r="AG29" s="18">
        <v>22</v>
      </c>
    </row>
    <row r="30" spans="1:33" x14ac:dyDescent="0.25">
      <c r="A30" s="16"/>
      <c r="B30" s="2" t="s">
        <v>17</v>
      </c>
      <c r="C30" s="68"/>
      <c r="D30" s="21">
        <f t="shared" ref="D30:F30" si="19">D29/D28*100</f>
        <v>11.746987951807229</v>
      </c>
      <c r="E30" s="21">
        <f t="shared" si="19"/>
        <v>9.7719869706840399</v>
      </c>
      <c r="F30" s="21">
        <f t="shared" si="19"/>
        <v>8.0536912751677843</v>
      </c>
      <c r="G30" s="23"/>
      <c r="H30" s="17"/>
      <c r="I30" s="21">
        <f t="shared" ref="I30:M30" si="20">I29/I28*100</f>
        <v>10.801393728222997</v>
      </c>
      <c r="J30" s="21">
        <f t="shared" si="20"/>
        <v>0</v>
      </c>
      <c r="K30" s="21">
        <f t="shared" si="20"/>
        <v>12.558139534883722</v>
      </c>
      <c r="L30" s="21">
        <f t="shared" si="20"/>
        <v>9.2105263157894726</v>
      </c>
      <c r="M30" s="21">
        <f t="shared" si="20"/>
        <v>10.192837465564738</v>
      </c>
      <c r="N30" s="23"/>
      <c r="O30" s="17"/>
      <c r="P30" s="21">
        <f t="shared" ref="P30:T30" si="21">P29/P28*100</f>
        <v>9.799554565701559</v>
      </c>
      <c r="Q30" s="21">
        <f t="shared" si="21"/>
        <v>5.9895833333333339</v>
      </c>
      <c r="R30" s="21">
        <f t="shared" si="21"/>
        <v>8.2568807339449553</v>
      </c>
      <c r="S30" s="21">
        <f t="shared" si="21"/>
        <v>7.4742268041237114</v>
      </c>
      <c r="T30" s="21">
        <f t="shared" si="21"/>
        <v>11.484593837535014</v>
      </c>
      <c r="U30" s="20"/>
      <c r="V30" s="17"/>
      <c r="W30" s="21">
        <f t="shared" ref="W30:Y30" si="22">W29/W28*100</f>
        <v>13.226452905811623</v>
      </c>
      <c r="X30" s="21">
        <f t="shared" si="22"/>
        <v>4.2042042042042045</v>
      </c>
      <c r="Y30" s="21">
        <f t="shared" si="22"/>
        <v>6.5088757396449708</v>
      </c>
      <c r="Z30" s="68"/>
      <c r="AA30" s="21">
        <f t="shared" ref="AA30" si="23">AA29/AA28*100</f>
        <v>8.7470449172576838</v>
      </c>
      <c r="AB30" s="23"/>
      <c r="AC30" s="17"/>
      <c r="AD30" s="21">
        <f t="shared" ref="AD30:AE30" si="24">AD29/AD28*100</f>
        <v>13.655462184873949</v>
      </c>
      <c r="AE30" s="21">
        <f t="shared" si="24"/>
        <v>5.0938337801608577</v>
      </c>
      <c r="AF30" s="21">
        <v>5.913978494623656</v>
      </c>
      <c r="AG30" s="21">
        <v>6.4139941690962097</v>
      </c>
    </row>
    <row r="31" spans="1:33" x14ac:dyDescent="0.25">
      <c r="A31" s="16"/>
      <c r="B31" s="25" t="s">
        <v>37</v>
      </c>
      <c r="C31" s="68"/>
      <c r="D31" s="19"/>
      <c r="E31" s="18"/>
      <c r="F31" s="18"/>
      <c r="G31" s="20"/>
      <c r="H31" s="17"/>
      <c r="I31" s="18">
        <v>1</v>
      </c>
      <c r="J31" s="18"/>
      <c r="K31" s="18"/>
      <c r="L31" s="18">
        <v>1</v>
      </c>
      <c r="M31" s="18">
        <v>12</v>
      </c>
      <c r="N31" s="20"/>
      <c r="O31" s="17"/>
      <c r="P31" s="18">
        <v>8</v>
      </c>
      <c r="Q31" s="18">
        <v>13</v>
      </c>
      <c r="R31" s="18">
        <v>2</v>
      </c>
      <c r="S31" s="18">
        <v>10</v>
      </c>
      <c r="T31" s="18">
        <v>7</v>
      </c>
      <c r="U31" s="20"/>
      <c r="V31" s="17"/>
      <c r="W31" s="18">
        <v>17</v>
      </c>
      <c r="X31" s="18">
        <v>2</v>
      </c>
      <c r="Y31" s="18">
        <v>6</v>
      </c>
      <c r="Z31" s="67"/>
      <c r="AA31" s="18">
        <v>3</v>
      </c>
      <c r="AB31" s="20"/>
      <c r="AC31" s="17"/>
      <c r="AD31" s="18">
        <v>17</v>
      </c>
      <c r="AE31" s="18">
        <v>3</v>
      </c>
      <c r="AF31" s="21">
        <v>2</v>
      </c>
      <c r="AG31" s="21">
        <v>2</v>
      </c>
    </row>
    <row r="32" spans="1:33" x14ac:dyDescent="0.25">
      <c r="A32" s="16"/>
      <c r="B32" s="25" t="s">
        <v>38</v>
      </c>
      <c r="C32" s="68"/>
      <c r="D32" s="19"/>
      <c r="E32" s="18"/>
      <c r="F32" s="18"/>
      <c r="G32" s="20"/>
      <c r="H32" s="17"/>
      <c r="I32" s="21">
        <f>I31/I28*100</f>
        <v>0.34843205574912894</v>
      </c>
      <c r="J32" s="18"/>
      <c r="K32" s="18"/>
      <c r="L32" s="21">
        <f>L31/L28*100</f>
        <v>0.26315789473684209</v>
      </c>
      <c r="M32" s="21">
        <f>M31/M28*100</f>
        <v>3.3057851239669422</v>
      </c>
      <c r="N32" s="20"/>
      <c r="O32" s="17"/>
      <c r="P32" s="21">
        <f>P31/P28*100</f>
        <v>1.7817371937639197</v>
      </c>
      <c r="Q32" s="21">
        <f>Q31/Q28*100</f>
        <v>3.3854166666666665</v>
      </c>
      <c r="R32" s="21">
        <f>R31/R28*100</f>
        <v>0.6116207951070336</v>
      </c>
      <c r="S32" s="21">
        <f>S31/S28*100</f>
        <v>2.5773195876288657</v>
      </c>
      <c r="T32" s="21">
        <f>T31/T28*100</f>
        <v>1.9607843137254901</v>
      </c>
      <c r="U32" s="20"/>
      <c r="V32" s="17"/>
      <c r="W32" s="21">
        <f>W31/W28*100</f>
        <v>3.4068136272545089</v>
      </c>
      <c r="X32" s="21">
        <f>X31/X28*100</f>
        <v>0.60060060060060061</v>
      </c>
      <c r="Y32" s="21">
        <f>Y31/Y28*100</f>
        <v>1.7751479289940828</v>
      </c>
      <c r="Z32" s="67"/>
      <c r="AA32" s="21">
        <f>AA31/AA28*100</f>
        <v>0.70921985815602839</v>
      </c>
      <c r="AB32" s="20"/>
      <c r="AC32" s="17"/>
      <c r="AD32" s="21">
        <f>AD31/AD28*100</f>
        <v>3.5714285714285712</v>
      </c>
      <c r="AE32" s="21">
        <f>AE31/AE28*100</f>
        <v>0.80428954423592491</v>
      </c>
      <c r="AF32" s="21">
        <v>0.53763440860215062</v>
      </c>
      <c r="AG32" s="21">
        <v>0.58309037900874638</v>
      </c>
    </row>
    <row r="33" spans="1:33" x14ac:dyDescent="0.25">
      <c r="A33" s="24"/>
      <c r="B33" s="25" t="s">
        <v>18</v>
      </c>
      <c r="C33" s="67"/>
      <c r="D33" s="19">
        <v>7</v>
      </c>
      <c r="E33" s="18">
        <v>3</v>
      </c>
      <c r="F33" s="18">
        <v>4</v>
      </c>
      <c r="G33" s="20"/>
      <c r="H33" s="17"/>
      <c r="I33" s="18">
        <v>2</v>
      </c>
      <c r="J33" s="18">
        <v>0</v>
      </c>
      <c r="K33" s="18">
        <v>2</v>
      </c>
      <c r="L33" s="18">
        <v>2</v>
      </c>
      <c r="M33" s="18">
        <v>3</v>
      </c>
      <c r="N33" s="20"/>
      <c r="O33" s="17"/>
      <c r="P33" s="18">
        <v>4</v>
      </c>
      <c r="Q33" s="18">
        <v>6</v>
      </c>
      <c r="R33" s="18">
        <v>7</v>
      </c>
      <c r="S33" s="18">
        <v>2</v>
      </c>
      <c r="T33" s="18">
        <v>2</v>
      </c>
      <c r="U33" s="20"/>
      <c r="V33" s="17"/>
      <c r="W33" s="18">
        <v>2</v>
      </c>
      <c r="X33" s="18">
        <v>4</v>
      </c>
      <c r="Y33" s="18">
        <v>1</v>
      </c>
      <c r="Z33" s="67"/>
      <c r="AA33" s="18">
        <v>2</v>
      </c>
      <c r="AB33" s="20"/>
      <c r="AC33" s="17"/>
      <c r="AD33" s="18">
        <v>3</v>
      </c>
      <c r="AE33" s="18">
        <v>3</v>
      </c>
      <c r="AF33" s="18">
        <v>1</v>
      </c>
      <c r="AG33" s="18">
        <v>0</v>
      </c>
    </row>
    <row r="34" spans="1:33" x14ac:dyDescent="0.25">
      <c r="A34" s="24"/>
      <c r="B34" s="25" t="s">
        <v>19</v>
      </c>
      <c r="C34" s="68"/>
      <c r="D34" s="21">
        <f>D33/D28*100</f>
        <v>2.1084337349397591</v>
      </c>
      <c r="E34" s="21">
        <f>E33/E28*100</f>
        <v>0.97719869706840379</v>
      </c>
      <c r="F34" s="21">
        <f>F33/F28*100</f>
        <v>1.3422818791946309</v>
      </c>
      <c r="G34" s="20"/>
      <c r="H34" s="17"/>
      <c r="I34" s="21">
        <f>I33/I28*100</f>
        <v>0.69686411149825789</v>
      </c>
      <c r="J34" s="21">
        <f>J33/J28*100</f>
        <v>0</v>
      </c>
      <c r="K34" s="21">
        <f>K33/K28*100</f>
        <v>0.93023255813953487</v>
      </c>
      <c r="L34" s="21">
        <f>L33/L28*100</f>
        <v>0.52631578947368418</v>
      </c>
      <c r="M34" s="21">
        <f>M33/M28*100</f>
        <v>0.82644628099173556</v>
      </c>
      <c r="N34" s="20"/>
      <c r="O34" s="17"/>
      <c r="P34" s="21">
        <f>P33/P28*100</f>
        <v>0.89086859688195985</v>
      </c>
      <c r="Q34" s="21">
        <f>Q33/Q28*100</f>
        <v>1.5625</v>
      </c>
      <c r="R34" s="21">
        <f>R33/R28*100</f>
        <v>2.1406727828746175</v>
      </c>
      <c r="S34" s="21">
        <f>S33/S28*100</f>
        <v>0.51546391752577314</v>
      </c>
      <c r="T34" s="21">
        <f>T33/T28*100</f>
        <v>0.56022408963585435</v>
      </c>
      <c r="U34" s="20"/>
      <c r="V34" s="17"/>
      <c r="W34" s="21">
        <f>W33/W28*100</f>
        <v>0.40080160320641278</v>
      </c>
      <c r="X34" s="21">
        <f>X33/X28*100</f>
        <v>1.2012012012012012</v>
      </c>
      <c r="Y34" s="21">
        <f>Y33/Y28*100</f>
        <v>0.29585798816568049</v>
      </c>
      <c r="Z34" s="68"/>
      <c r="AA34" s="21">
        <f>AA33/AA28*100</f>
        <v>0.4728132387706856</v>
      </c>
      <c r="AB34" s="20"/>
      <c r="AC34" s="17"/>
      <c r="AD34" s="21">
        <f>AD33/AD28*100</f>
        <v>0.63025210084033612</v>
      </c>
      <c r="AE34" s="21">
        <f>AE33/AE28*100</f>
        <v>0.80428954423592491</v>
      </c>
      <c r="AF34" s="21">
        <v>0.26881720430107531</v>
      </c>
      <c r="AG34" s="21">
        <v>0</v>
      </c>
    </row>
    <row r="35" spans="1:33" x14ac:dyDescent="0.25">
      <c r="A35" s="10" t="s">
        <v>23</v>
      </c>
      <c r="B35" s="11" t="s">
        <v>15</v>
      </c>
      <c r="C35" s="66"/>
      <c r="D35" s="14">
        <v>418</v>
      </c>
      <c r="E35" s="13">
        <v>431</v>
      </c>
      <c r="F35" s="13">
        <v>413</v>
      </c>
      <c r="G35" s="15"/>
      <c r="H35" s="12"/>
      <c r="I35" s="13">
        <v>496</v>
      </c>
      <c r="J35" s="13">
        <v>133</v>
      </c>
      <c r="K35" s="13">
        <v>254</v>
      </c>
      <c r="L35" s="13">
        <v>527</v>
      </c>
      <c r="M35" s="13">
        <v>511</v>
      </c>
      <c r="N35" s="15"/>
      <c r="O35" s="12"/>
      <c r="P35" s="13">
        <v>615</v>
      </c>
      <c r="Q35" s="13">
        <v>523</v>
      </c>
      <c r="R35" s="13">
        <v>479</v>
      </c>
      <c r="S35" s="13">
        <v>517</v>
      </c>
      <c r="T35" s="13">
        <v>492</v>
      </c>
      <c r="U35" s="15"/>
      <c r="V35" s="12"/>
      <c r="W35" s="13">
        <v>539</v>
      </c>
      <c r="X35" s="13">
        <v>471</v>
      </c>
      <c r="Y35" s="13">
        <v>374</v>
      </c>
      <c r="Z35" s="66"/>
      <c r="AA35" s="13">
        <v>432</v>
      </c>
      <c r="AB35" s="15"/>
      <c r="AC35" s="12"/>
      <c r="AD35" s="13">
        <v>567</v>
      </c>
      <c r="AE35" s="13">
        <v>485</v>
      </c>
      <c r="AF35" s="13">
        <v>463</v>
      </c>
      <c r="AG35" s="13">
        <v>443</v>
      </c>
    </row>
    <row r="36" spans="1:33" x14ac:dyDescent="0.25">
      <c r="A36" s="16"/>
      <c r="B36" s="2" t="s">
        <v>16</v>
      </c>
      <c r="C36" s="67"/>
      <c r="D36" s="19">
        <v>53</v>
      </c>
      <c r="E36" s="18">
        <v>28</v>
      </c>
      <c r="F36" s="18">
        <v>44</v>
      </c>
      <c r="G36" s="20"/>
      <c r="H36" s="17"/>
      <c r="I36" s="18">
        <v>48</v>
      </c>
      <c r="J36" s="18">
        <v>11</v>
      </c>
      <c r="K36" s="18">
        <v>21</v>
      </c>
      <c r="L36" s="18">
        <v>37</v>
      </c>
      <c r="M36" s="18">
        <v>48</v>
      </c>
      <c r="N36" s="20"/>
      <c r="O36" s="17"/>
      <c r="P36" s="18">
        <v>56</v>
      </c>
      <c r="Q36" s="18">
        <v>41</v>
      </c>
      <c r="R36" s="18">
        <v>54</v>
      </c>
      <c r="S36" s="18">
        <v>17</v>
      </c>
      <c r="T36" s="18">
        <v>35</v>
      </c>
      <c r="U36" s="20"/>
      <c r="V36" s="17"/>
      <c r="W36" s="18">
        <v>44</v>
      </c>
      <c r="X36" s="18">
        <v>32</v>
      </c>
      <c r="Y36" s="18">
        <v>27</v>
      </c>
      <c r="Z36" s="67"/>
      <c r="AA36" s="18">
        <v>25</v>
      </c>
      <c r="AB36" s="20"/>
      <c r="AC36" s="17"/>
      <c r="AD36" s="18">
        <v>27</v>
      </c>
      <c r="AE36" s="18">
        <v>26</v>
      </c>
      <c r="AF36" s="18">
        <v>21</v>
      </c>
      <c r="AG36" s="18">
        <v>16</v>
      </c>
    </row>
    <row r="37" spans="1:33" x14ac:dyDescent="0.25">
      <c r="A37" s="16"/>
      <c r="B37" s="2" t="s">
        <v>17</v>
      </c>
      <c r="C37" s="68"/>
      <c r="D37" s="21">
        <f t="shared" ref="D37:F37" si="25">D36/D35*100</f>
        <v>12.679425837320574</v>
      </c>
      <c r="E37" s="21">
        <f t="shared" si="25"/>
        <v>6.4965197215777257</v>
      </c>
      <c r="F37" s="21">
        <f t="shared" si="25"/>
        <v>10.653753026634384</v>
      </c>
      <c r="G37" s="23"/>
      <c r="H37" s="17"/>
      <c r="I37" s="21">
        <f t="shared" ref="I37:M37" si="26">I36/I35*100</f>
        <v>9.67741935483871</v>
      </c>
      <c r="J37" s="21">
        <f t="shared" si="26"/>
        <v>8.2706766917293226</v>
      </c>
      <c r="K37" s="21">
        <f t="shared" si="26"/>
        <v>8.2677165354330722</v>
      </c>
      <c r="L37" s="21">
        <f t="shared" si="26"/>
        <v>7.020872865275142</v>
      </c>
      <c r="M37" s="21">
        <f t="shared" si="26"/>
        <v>9.393346379647749</v>
      </c>
      <c r="N37" s="23"/>
      <c r="O37" s="17"/>
      <c r="P37" s="21">
        <f t="shared" ref="P37:T37" si="27">P36/P35*100</f>
        <v>9.1056910569105689</v>
      </c>
      <c r="Q37" s="21">
        <f t="shared" si="27"/>
        <v>7.8393881453154872</v>
      </c>
      <c r="R37" s="21">
        <f t="shared" si="27"/>
        <v>11.273486430062631</v>
      </c>
      <c r="S37" s="21">
        <f t="shared" si="27"/>
        <v>3.2882011605415857</v>
      </c>
      <c r="T37" s="21">
        <f t="shared" si="27"/>
        <v>7.1138211382113816</v>
      </c>
      <c r="U37" s="20"/>
      <c r="V37" s="17"/>
      <c r="W37" s="21">
        <f t="shared" ref="W37:Y37" si="28">W36/W35*100</f>
        <v>8.1632653061224492</v>
      </c>
      <c r="X37" s="21">
        <f t="shared" si="28"/>
        <v>6.7940552016985141</v>
      </c>
      <c r="Y37" s="21">
        <f t="shared" si="28"/>
        <v>7.2192513368983953</v>
      </c>
      <c r="Z37" s="68"/>
      <c r="AA37" s="21">
        <f t="shared" ref="AA37" si="29">AA36/AA35*100</f>
        <v>5.7870370370370372</v>
      </c>
      <c r="AB37" s="23"/>
      <c r="AC37" s="17"/>
      <c r="AD37" s="21">
        <f t="shared" ref="AD37:AE37" si="30">AD36/AD35*100</f>
        <v>4.7619047619047619</v>
      </c>
      <c r="AE37" s="21">
        <f t="shared" si="30"/>
        <v>5.3608247422680408</v>
      </c>
      <c r="AF37" s="21">
        <v>4.5356371490280782</v>
      </c>
      <c r="AG37" s="21">
        <v>3.6117381489841982</v>
      </c>
    </row>
    <row r="38" spans="1:33" x14ac:dyDescent="0.25">
      <c r="A38" s="16"/>
      <c r="B38" s="25" t="s">
        <v>37</v>
      </c>
      <c r="C38" s="68"/>
      <c r="D38" s="19"/>
      <c r="E38" s="18"/>
      <c r="F38" s="18"/>
      <c r="G38" s="20"/>
      <c r="H38" s="17"/>
      <c r="I38" s="18"/>
      <c r="J38" s="18"/>
      <c r="K38" s="18"/>
      <c r="L38" s="18">
        <v>5</v>
      </c>
      <c r="M38" s="18">
        <v>5</v>
      </c>
      <c r="N38" s="20"/>
      <c r="O38" s="17"/>
      <c r="P38" s="18">
        <v>4</v>
      </c>
      <c r="Q38" s="18">
        <v>12</v>
      </c>
      <c r="R38" s="18">
        <v>10</v>
      </c>
      <c r="S38" s="18">
        <v>2</v>
      </c>
      <c r="T38" s="18">
        <v>7</v>
      </c>
      <c r="U38" s="20"/>
      <c r="V38" s="17"/>
      <c r="W38" s="18">
        <v>13</v>
      </c>
      <c r="X38" s="18">
        <v>7</v>
      </c>
      <c r="Y38" s="18">
        <v>11</v>
      </c>
      <c r="Z38" s="67"/>
      <c r="AA38" s="18">
        <v>6</v>
      </c>
      <c r="AB38" s="20"/>
      <c r="AC38" s="17"/>
      <c r="AD38" s="18">
        <v>1</v>
      </c>
      <c r="AE38" s="18">
        <v>4</v>
      </c>
      <c r="AF38" s="21">
        <v>2</v>
      </c>
      <c r="AG38" s="21">
        <v>2</v>
      </c>
    </row>
    <row r="39" spans="1:33" x14ac:dyDescent="0.25">
      <c r="A39" s="16"/>
      <c r="B39" s="25" t="s">
        <v>38</v>
      </c>
      <c r="C39" s="68"/>
      <c r="D39" s="19"/>
      <c r="E39" s="18"/>
      <c r="F39" s="18"/>
      <c r="G39" s="20"/>
      <c r="H39" s="17"/>
      <c r="I39" s="18"/>
      <c r="J39" s="18"/>
      <c r="K39" s="18"/>
      <c r="L39" s="21">
        <f>L38/L35*100</f>
        <v>0.94876660341555974</v>
      </c>
      <c r="M39" s="21">
        <f>M38/M35*100</f>
        <v>0.97847358121330719</v>
      </c>
      <c r="N39" s="20"/>
      <c r="O39" s="17"/>
      <c r="P39" s="21">
        <f>P38/P35*100</f>
        <v>0.65040650406504064</v>
      </c>
      <c r="Q39" s="21">
        <f>Q38/Q35*100</f>
        <v>2.2944550669216062</v>
      </c>
      <c r="R39" s="21">
        <f>R38/R35*100</f>
        <v>2.0876826722338206</v>
      </c>
      <c r="S39" s="21">
        <f>S38/S35*100</f>
        <v>0.38684719535783368</v>
      </c>
      <c r="T39" s="21">
        <f>T38/T35*100</f>
        <v>1.4227642276422763</v>
      </c>
      <c r="U39" s="20"/>
      <c r="V39" s="17"/>
      <c r="W39" s="21">
        <f>W38/W35*100</f>
        <v>2.4118738404452689</v>
      </c>
      <c r="X39" s="21">
        <f>X38/X35*100</f>
        <v>1.48619957537155</v>
      </c>
      <c r="Y39" s="21">
        <f>Y38/Y35*100</f>
        <v>2.9411764705882351</v>
      </c>
      <c r="Z39" s="67"/>
      <c r="AA39" s="21">
        <f>AA38/AA35*100</f>
        <v>1.3888888888888888</v>
      </c>
      <c r="AB39" s="20"/>
      <c r="AC39" s="17"/>
      <c r="AD39" s="21">
        <f>AD38/AD35*100</f>
        <v>0.17636684303350969</v>
      </c>
      <c r="AE39" s="21">
        <f>AE38/AE35*100</f>
        <v>0.82474226804123718</v>
      </c>
      <c r="AF39" s="21">
        <v>0.43196544276457888</v>
      </c>
      <c r="AG39" s="21">
        <v>0.45146726862302478</v>
      </c>
    </row>
    <row r="40" spans="1:33" x14ac:dyDescent="0.25">
      <c r="A40" s="24"/>
      <c r="B40" s="25" t="s">
        <v>18</v>
      </c>
      <c r="C40" s="67"/>
      <c r="D40" s="19">
        <v>7</v>
      </c>
      <c r="E40" s="18">
        <v>6</v>
      </c>
      <c r="F40" s="18">
        <v>2</v>
      </c>
      <c r="G40" s="20"/>
      <c r="H40" s="17"/>
      <c r="I40" s="18">
        <v>5</v>
      </c>
      <c r="J40" s="18">
        <v>1</v>
      </c>
      <c r="K40" s="18">
        <v>1</v>
      </c>
      <c r="L40" s="18">
        <v>8</v>
      </c>
      <c r="M40" s="18">
        <v>5</v>
      </c>
      <c r="N40" s="20"/>
      <c r="O40" s="17"/>
      <c r="P40" s="18">
        <v>8</v>
      </c>
      <c r="Q40" s="18">
        <v>3</v>
      </c>
      <c r="R40" s="18">
        <v>5</v>
      </c>
      <c r="S40" s="18">
        <v>6</v>
      </c>
      <c r="T40" s="18">
        <v>5</v>
      </c>
      <c r="U40" s="20"/>
      <c r="V40" s="17"/>
      <c r="W40" s="18">
        <v>11</v>
      </c>
      <c r="X40" s="18">
        <v>1</v>
      </c>
      <c r="Y40" s="18">
        <v>3</v>
      </c>
      <c r="Z40" s="67"/>
      <c r="AA40" s="18">
        <v>1</v>
      </c>
      <c r="AB40" s="20"/>
      <c r="AC40" s="17"/>
      <c r="AD40" s="18">
        <v>6</v>
      </c>
      <c r="AE40" s="18">
        <v>8</v>
      </c>
      <c r="AF40" s="18">
        <v>2</v>
      </c>
      <c r="AG40" s="18">
        <v>0</v>
      </c>
    </row>
    <row r="41" spans="1:33" x14ac:dyDescent="0.25">
      <c r="A41" s="24"/>
      <c r="B41" s="25" t="s">
        <v>19</v>
      </c>
      <c r="C41" s="68"/>
      <c r="D41" s="21">
        <f>D40/D35*100</f>
        <v>1.6746411483253589</v>
      </c>
      <c r="E41" s="21">
        <f>E40/E35*100</f>
        <v>1.3921113689095126</v>
      </c>
      <c r="F41" s="21">
        <f>F40/F35*100</f>
        <v>0.48426150121065376</v>
      </c>
      <c r="G41" s="20"/>
      <c r="H41" s="17"/>
      <c r="I41" s="21">
        <f>I40/I35*100</f>
        <v>1.0080645161290323</v>
      </c>
      <c r="J41" s="21">
        <f>J40/J35*100</f>
        <v>0.75187969924812026</v>
      </c>
      <c r="K41" s="21">
        <f>K40/K35*100</f>
        <v>0.39370078740157477</v>
      </c>
      <c r="L41" s="21">
        <f>L40/L35*100</f>
        <v>1.5180265654648957</v>
      </c>
      <c r="M41" s="21">
        <f>M40/M35*100</f>
        <v>0.97847358121330719</v>
      </c>
      <c r="N41" s="20"/>
      <c r="O41" s="17"/>
      <c r="P41" s="21">
        <f>P40/P35*100</f>
        <v>1.3008130081300813</v>
      </c>
      <c r="Q41" s="21">
        <f>Q40/Q35*100</f>
        <v>0.57361376673040154</v>
      </c>
      <c r="R41" s="21">
        <f>R40/R35*100</f>
        <v>1.0438413361169103</v>
      </c>
      <c r="S41" s="21">
        <f>S40/S35*100</f>
        <v>1.1605415860735011</v>
      </c>
      <c r="T41" s="21">
        <f>T40/T35*100</f>
        <v>1.0162601626016259</v>
      </c>
      <c r="U41" s="20"/>
      <c r="V41" s="17"/>
      <c r="W41" s="21">
        <f>W40/W35*100</f>
        <v>2.0408163265306123</v>
      </c>
      <c r="X41" s="21">
        <f>X40/X35*100</f>
        <v>0.21231422505307856</v>
      </c>
      <c r="Y41" s="21">
        <f>Y40/Y35*100</f>
        <v>0.80213903743315518</v>
      </c>
      <c r="Z41" s="68"/>
      <c r="AA41" s="21">
        <f>AA40/AA35*100</f>
        <v>0.23148148148148145</v>
      </c>
      <c r="AB41" s="20"/>
      <c r="AC41" s="17"/>
      <c r="AD41" s="21">
        <f>AD40/AD35*100</f>
        <v>1.0582010582010581</v>
      </c>
      <c r="AE41" s="21">
        <f>AE40/AE35*100</f>
        <v>1.6494845360824744</v>
      </c>
      <c r="AF41" s="21">
        <v>0.43196544276457888</v>
      </c>
      <c r="AG41" s="18">
        <v>0</v>
      </c>
    </row>
    <row r="42" spans="1:33" x14ac:dyDescent="0.25">
      <c r="A42" s="10" t="s">
        <v>24</v>
      </c>
      <c r="B42" s="11" t="s">
        <v>15</v>
      </c>
      <c r="C42" s="66"/>
      <c r="D42" s="14">
        <v>127</v>
      </c>
      <c r="E42" s="13">
        <v>146</v>
      </c>
      <c r="F42" s="13">
        <v>173</v>
      </c>
      <c r="G42" s="15"/>
      <c r="H42" s="12"/>
      <c r="I42" s="13">
        <v>158</v>
      </c>
      <c r="J42" s="13">
        <v>44</v>
      </c>
      <c r="K42" s="14">
        <v>142</v>
      </c>
      <c r="L42" s="13">
        <v>136</v>
      </c>
      <c r="M42" s="13">
        <v>216</v>
      </c>
      <c r="N42" s="15"/>
      <c r="O42" s="12"/>
      <c r="P42" s="13">
        <v>190</v>
      </c>
      <c r="Q42" s="13">
        <v>224</v>
      </c>
      <c r="R42" s="14">
        <v>229</v>
      </c>
      <c r="S42" s="13">
        <v>234</v>
      </c>
      <c r="T42" s="13">
        <v>271</v>
      </c>
      <c r="U42" s="15"/>
      <c r="V42" s="12"/>
      <c r="W42" s="13">
        <v>283</v>
      </c>
      <c r="X42" s="13">
        <v>239</v>
      </c>
      <c r="Y42" s="14">
        <v>266</v>
      </c>
      <c r="Z42" s="66"/>
      <c r="AA42" s="13">
        <v>299</v>
      </c>
      <c r="AB42" s="15"/>
      <c r="AC42" s="12"/>
      <c r="AD42" s="13">
        <v>320</v>
      </c>
      <c r="AE42" s="13">
        <v>234</v>
      </c>
      <c r="AF42" s="13">
        <v>210</v>
      </c>
      <c r="AG42" s="13">
        <v>193</v>
      </c>
    </row>
    <row r="43" spans="1:33" x14ac:dyDescent="0.25">
      <c r="A43" s="16"/>
      <c r="B43" s="2" t="s">
        <v>16</v>
      </c>
      <c r="C43" s="67"/>
      <c r="D43" s="19">
        <v>10</v>
      </c>
      <c r="E43" s="18">
        <v>16</v>
      </c>
      <c r="F43" s="18">
        <v>11</v>
      </c>
      <c r="G43" s="20"/>
      <c r="H43" s="17"/>
      <c r="I43" s="18">
        <v>14</v>
      </c>
      <c r="J43" s="18">
        <v>4</v>
      </c>
      <c r="K43" s="19">
        <v>9</v>
      </c>
      <c r="L43" s="18">
        <v>11</v>
      </c>
      <c r="M43" s="18">
        <v>20</v>
      </c>
      <c r="N43" s="20"/>
      <c r="O43" s="17"/>
      <c r="P43" s="18">
        <v>29</v>
      </c>
      <c r="Q43" s="18">
        <v>10</v>
      </c>
      <c r="R43" s="19">
        <v>21</v>
      </c>
      <c r="S43" s="18">
        <v>8</v>
      </c>
      <c r="T43" s="18">
        <v>17</v>
      </c>
      <c r="U43" s="20"/>
      <c r="V43" s="17"/>
      <c r="W43" s="18">
        <v>38</v>
      </c>
      <c r="X43" s="18">
        <v>26</v>
      </c>
      <c r="Y43" s="19">
        <v>30</v>
      </c>
      <c r="Z43" s="67"/>
      <c r="AA43" s="18">
        <v>22</v>
      </c>
      <c r="AB43" s="20"/>
      <c r="AC43" s="17"/>
      <c r="AD43" s="18">
        <v>35</v>
      </c>
      <c r="AE43" s="18">
        <v>21</v>
      </c>
      <c r="AF43" s="18">
        <v>10</v>
      </c>
      <c r="AG43" s="18">
        <v>11</v>
      </c>
    </row>
    <row r="44" spans="1:33" x14ac:dyDescent="0.25">
      <c r="A44" s="16"/>
      <c r="B44" s="2" t="s">
        <v>17</v>
      </c>
      <c r="C44" s="68"/>
      <c r="D44" s="21">
        <f t="shared" ref="D44:F44" si="31">D43/D42*100</f>
        <v>7.8740157480314963</v>
      </c>
      <c r="E44" s="21">
        <f t="shared" si="31"/>
        <v>10.95890410958904</v>
      </c>
      <c r="F44" s="21">
        <f t="shared" si="31"/>
        <v>6.3583815028901727</v>
      </c>
      <c r="G44" s="23"/>
      <c r="H44" s="17"/>
      <c r="I44" s="21">
        <f t="shared" ref="I44:M44" si="32">I43/I42*100</f>
        <v>8.8607594936708853</v>
      </c>
      <c r="J44" s="21">
        <f t="shared" si="32"/>
        <v>9.0909090909090917</v>
      </c>
      <c r="K44" s="21">
        <f t="shared" si="32"/>
        <v>6.3380281690140841</v>
      </c>
      <c r="L44" s="21">
        <f t="shared" si="32"/>
        <v>8.0882352941176467</v>
      </c>
      <c r="M44" s="21">
        <f t="shared" si="32"/>
        <v>9.2592592592592595</v>
      </c>
      <c r="N44" s="23"/>
      <c r="O44" s="17"/>
      <c r="P44" s="21">
        <f t="shared" ref="P44:T44" si="33">P43/P42*100</f>
        <v>15.263157894736842</v>
      </c>
      <c r="Q44" s="21">
        <f t="shared" si="33"/>
        <v>4.4642857142857144</v>
      </c>
      <c r="R44" s="21">
        <f t="shared" si="33"/>
        <v>9.1703056768558966</v>
      </c>
      <c r="S44" s="21">
        <f t="shared" si="33"/>
        <v>3.4188034188034191</v>
      </c>
      <c r="T44" s="21">
        <f t="shared" si="33"/>
        <v>6.2730627306273057</v>
      </c>
      <c r="U44" s="20"/>
      <c r="V44" s="17"/>
      <c r="W44" s="21">
        <f t="shared" ref="W44:Y44" si="34">W43/W42*100</f>
        <v>13.427561837455832</v>
      </c>
      <c r="X44" s="21">
        <f t="shared" si="34"/>
        <v>10.87866108786611</v>
      </c>
      <c r="Y44" s="21">
        <f t="shared" si="34"/>
        <v>11.278195488721805</v>
      </c>
      <c r="Z44" s="68"/>
      <c r="AA44" s="21">
        <f t="shared" ref="AA44" si="35">AA43/AA42*100</f>
        <v>7.3578595317725757</v>
      </c>
      <c r="AB44" s="23"/>
      <c r="AC44" s="17"/>
      <c r="AD44" s="21">
        <f t="shared" ref="AD44:AE44" si="36">AD43/AD42*100</f>
        <v>10.9375</v>
      </c>
      <c r="AE44" s="21">
        <f t="shared" si="36"/>
        <v>8.9743589743589745</v>
      </c>
      <c r="AF44" s="21">
        <v>4.7619047619047619</v>
      </c>
      <c r="AG44" s="21">
        <v>5.6994818652849739</v>
      </c>
    </row>
    <row r="45" spans="1:33" x14ac:dyDescent="0.25">
      <c r="A45" s="16"/>
      <c r="B45" s="25" t="s">
        <v>37</v>
      </c>
      <c r="C45" s="68"/>
      <c r="D45" s="19"/>
      <c r="E45" s="18"/>
      <c r="F45" s="18"/>
      <c r="G45" s="20"/>
      <c r="H45" s="17"/>
      <c r="I45" s="18"/>
      <c r="J45" s="18"/>
      <c r="K45" s="18"/>
      <c r="L45" s="18"/>
      <c r="M45" s="18"/>
      <c r="N45" s="20"/>
      <c r="O45" s="17"/>
      <c r="P45" s="18">
        <v>1</v>
      </c>
      <c r="Q45" s="18"/>
      <c r="R45" s="18">
        <v>1</v>
      </c>
      <c r="S45" s="18"/>
      <c r="T45" s="18">
        <v>1</v>
      </c>
      <c r="U45" s="20"/>
      <c r="V45" s="17"/>
      <c r="W45" s="18"/>
      <c r="X45" s="18"/>
      <c r="Y45" s="18"/>
      <c r="Z45" s="67"/>
      <c r="AA45" s="18">
        <v>2</v>
      </c>
      <c r="AB45" s="20"/>
      <c r="AC45" s="17"/>
      <c r="AD45" s="18">
        <v>2</v>
      </c>
      <c r="AE45" s="18"/>
      <c r="AF45" s="21">
        <v>1</v>
      </c>
      <c r="AG45" s="21">
        <v>0</v>
      </c>
    </row>
    <row r="46" spans="1:33" x14ac:dyDescent="0.25">
      <c r="A46" s="16"/>
      <c r="B46" s="25" t="s">
        <v>38</v>
      </c>
      <c r="C46" s="68"/>
      <c r="D46" s="19"/>
      <c r="E46" s="18"/>
      <c r="F46" s="18"/>
      <c r="G46" s="20"/>
      <c r="H46" s="17"/>
      <c r="I46" s="18"/>
      <c r="J46" s="18"/>
      <c r="K46" s="18"/>
      <c r="L46" s="18"/>
      <c r="M46" s="18"/>
      <c r="N46" s="20"/>
      <c r="O46" s="17"/>
      <c r="P46" s="21">
        <f>P45/P42*100</f>
        <v>0.52631578947368418</v>
      </c>
      <c r="Q46" s="18"/>
      <c r="R46" s="21">
        <f>R45/R42*100</f>
        <v>0.43668122270742354</v>
      </c>
      <c r="S46" s="18"/>
      <c r="T46" s="21">
        <f>T45/T42*100</f>
        <v>0.36900369003690037</v>
      </c>
      <c r="U46" s="20"/>
      <c r="V46" s="17"/>
      <c r="W46" s="18"/>
      <c r="X46" s="18"/>
      <c r="Y46" s="18"/>
      <c r="Z46" s="67"/>
      <c r="AA46" s="21">
        <f>AA45/AA42*100</f>
        <v>0.66889632107023411</v>
      </c>
      <c r="AB46" s="20"/>
      <c r="AC46" s="17"/>
      <c r="AD46" s="21">
        <f>AD45/AD42*100</f>
        <v>0.625</v>
      </c>
      <c r="AE46" s="18"/>
      <c r="AF46" s="21">
        <v>0.47619047619047622</v>
      </c>
      <c r="AG46" s="21">
        <v>0</v>
      </c>
    </row>
    <row r="47" spans="1:33" x14ac:dyDescent="0.25">
      <c r="A47" s="25"/>
      <c r="B47" s="25" t="s">
        <v>18</v>
      </c>
      <c r="C47" s="67"/>
      <c r="D47" s="19">
        <v>0</v>
      </c>
      <c r="E47" s="18">
        <v>2</v>
      </c>
      <c r="F47" s="18">
        <v>1</v>
      </c>
      <c r="G47" s="20"/>
      <c r="H47" s="17"/>
      <c r="I47" s="18">
        <v>2</v>
      </c>
      <c r="J47" s="18">
        <v>0</v>
      </c>
      <c r="K47" s="19">
        <v>1</v>
      </c>
      <c r="L47" s="18">
        <v>1</v>
      </c>
      <c r="M47" s="18">
        <v>4</v>
      </c>
      <c r="N47" s="20"/>
      <c r="O47" s="17"/>
      <c r="P47" s="18">
        <v>0</v>
      </c>
      <c r="Q47" s="18">
        <v>1</v>
      </c>
      <c r="R47" s="19">
        <v>5</v>
      </c>
      <c r="S47" s="18">
        <v>2</v>
      </c>
      <c r="T47" s="18">
        <v>4</v>
      </c>
      <c r="U47" s="20"/>
      <c r="V47" s="17"/>
      <c r="W47" s="18">
        <v>2</v>
      </c>
      <c r="X47" s="18">
        <v>1</v>
      </c>
      <c r="Y47" s="19">
        <v>1</v>
      </c>
      <c r="Z47" s="67"/>
      <c r="AA47" s="18">
        <v>0</v>
      </c>
      <c r="AB47" s="20"/>
      <c r="AC47" s="17"/>
      <c r="AD47" s="18">
        <v>4</v>
      </c>
      <c r="AE47" s="18">
        <v>3</v>
      </c>
      <c r="AF47" s="18">
        <v>3</v>
      </c>
      <c r="AG47" s="18">
        <v>1</v>
      </c>
    </row>
    <row r="48" spans="1:33" ht="15.75" thickBot="1" x14ac:dyDescent="0.3">
      <c r="A48" s="24"/>
      <c r="B48" s="25" t="s">
        <v>19</v>
      </c>
      <c r="C48" s="68"/>
      <c r="D48" s="21">
        <f>D47/D42*100</f>
        <v>0</v>
      </c>
      <c r="E48" s="21">
        <f>E47/E42*100</f>
        <v>1.3698630136986301</v>
      </c>
      <c r="F48" s="21">
        <f>F47/F42*100</f>
        <v>0.57803468208092479</v>
      </c>
      <c r="G48" s="20"/>
      <c r="H48" s="17"/>
      <c r="I48" s="21">
        <f>I47/I42*100</f>
        <v>1.2658227848101267</v>
      </c>
      <c r="J48" s="21">
        <f>J47/J42*100</f>
        <v>0</v>
      </c>
      <c r="K48" s="21">
        <f>K47/K42*100</f>
        <v>0.70422535211267612</v>
      </c>
      <c r="L48" s="21">
        <f>L47/L42*100</f>
        <v>0.73529411764705876</v>
      </c>
      <c r="M48" s="21">
        <f>M47/M42*100</f>
        <v>1.8518518518518516</v>
      </c>
      <c r="N48" s="20"/>
      <c r="O48" s="17"/>
      <c r="P48" s="21">
        <f>P47/P42*100</f>
        <v>0</v>
      </c>
      <c r="Q48" s="21">
        <f>Q47/Q42*100</f>
        <v>0.4464285714285714</v>
      </c>
      <c r="R48" s="21">
        <f>R47/R42*100</f>
        <v>2.1834061135371177</v>
      </c>
      <c r="S48" s="21">
        <f>S47/S42*100</f>
        <v>0.85470085470085477</v>
      </c>
      <c r="T48" s="21">
        <f>T47/T42*100</f>
        <v>1.4760147601476015</v>
      </c>
      <c r="U48" s="20"/>
      <c r="V48" s="17"/>
      <c r="W48" s="21">
        <f>W47/W42*100</f>
        <v>0.70671378091872794</v>
      </c>
      <c r="X48" s="21">
        <f>X47/X42*100</f>
        <v>0.41841004184100417</v>
      </c>
      <c r="Y48" s="21">
        <f>Y47/Y42*100</f>
        <v>0.37593984962406013</v>
      </c>
      <c r="Z48" s="67"/>
      <c r="AA48" s="21">
        <f>AA47/AA42*100</f>
        <v>0</v>
      </c>
      <c r="AB48" s="20"/>
      <c r="AC48" s="17"/>
      <c r="AD48" s="21">
        <f>AD47/AD42*100</f>
        <v>1.25</v>
      </c>
      <c r="AE48" s="21">
        <f>AE47/AE42*100</f>
        <v>1.2820512820512819</v>
      </c>
      <c r="AF48" s="21">
        <v>1.4285714285714286</v>
      </c>
      <c r="AG48" s="21">
        <v>0.5181347150259068</v>
      </c>
    </row>
    <row r="49" spans="1:33" x14ac:dyDescent="0.25">
      <c r="A49" s="26" t="s">
        <v>15</v>
      </c>
      <c r="B49" s="27" t="s">
        <v>15</v>
      </c>
      <c r="C49" s="69"/>
      <c r="D49" s="29">
        <f t="shared" ref="D49:F50" si="37">SUM(D7,D14,D21,D28,D35,D42)</f>
        <v>1490</v>
      </c>
      <c r="E49" s="29">
        <f t="shared" si="37"/>
        <v>1316</v>
      </c>
      <c r="F49" s="29">
        <f t="shared" si="37"/>
        <v>1428</v>
      </c>
      <c r="G49" s="31"/>
      <c r="H49" s="28"/>
      <c r="I49" s="29">
        <f t="shared" ref="I49:M50" si="38">SUM(I7,I14,I21,I28,I35,I42)</f>
        <v>1664</v>
      </c>
      <c r="J49" s="29">
        <f t="shared" si="38"/>
        <v>561</v>
      </c>
      <c r="K49" s="29">
        <f t="shared" si="38"/>
        <v>997</v>
      </c>
      <c r="L49" s="29">
        <f t="shared" si="38"/>
        <v>1560</v>
      </c>
      <c r="M49" s="29">
        <f t="shared" si="38"/>
        <v>1705</v>
      </c>
      <c r="N49" s="31"/>
      <c r="O49" s="28"/>
      <c r="P49" s="29">
        <f t="shared" ref="P49:T50" si="39">SUM(P7,P14,P21,P28,P35,P42)</f>
        <v>2064</v>
      </c>
      <c r="Q49" s="29">
        <f t="shared" si="39"/>
        <v>1929</v>
      </c>
      <c r="R49" s="29">
        <f t="shared" si="39"/>
        <v>1793</v>
      </c>
      <c r="S49" s="29">
        <f t="shared" si="39"/>
        <v>1845</v>
      </c>
      <c r="T49" s="29">
        <f t="shared" si="39"/>
        <v>1748</v>
      </c>
      <c r="U49" s="31"/>
      <c r="V49" s="28"/>
      <c r="W49" s="29">
        <f t="shared" ref="W49:Y50" si="40">SUM(W7,W14,W21,W28,W35,W42)</f>
        <v>2184</v>
      </c>
      <c r="X49" s="29">
        <f t="shared" si="40"/>
        <v>1824</v>
      </c>
      <c r="Y49" s="29">
        <f t="shared" si="40"/>
        <v>1651</v>
      </c>
      <c r="Z49" s="69"/>
      <c r="AA49" s="29">
        <f>SUM(AA7,AA14,AA21,AA28,AA35,AA42)</f>
        <v>1788</v>
      </c>
      <c r="AB49" s="31"/>
      <c r="AC49" s="28"/>
      <c r="AD49" s="29">
        <f>SUM(AD7,AD14,AD21,AD28,AD35,AD42)</f>
        <v>2237</v>
      </c>
      <c r="AE49" s="29">
        <f>SUM(AE7,AE14,AE21,AE28,AE35,AE42)</f>
        <v>1782</v>
      </c>
      <c r="AF49" s="29">
        <v>1704</v>
      </c>
      <c r="AG49" s="29">
        <v>1512</v>
      </c>
    </row>
    <row r="50" spans="1:33" x14ac:dyDescent="0.25">
      <c r="A50" s="16"/>
      <c r="B50" s="32" t="s">
        <v>16</v>
      </c>
      <c r="C50" s="70"/>
      <c r="D50" s="33">
        <f t="shared" si="37"/>
        <v>176</v>
      </c>
      <c r="E50" s="33">
        <f t="shared" si="37"/>
        <v>120</v>
      </c>
      <c r="F50" s="33">
        <f t="shared" si="37"/>
        <v>139</v>
      </c>
      <c r="G50" s="20"/>
      <c r="H50" s="17"/>
      <c r="I50" s="33">
        <f t="shared" si="38"/>
        <v>159</v>
      </c>
      <c r="J50" s="33">
        <f t="shared" si="38"/>
        <v>89</v>
      </c>
      <c r="K50" s="33">
        <f t="shared" si="38"/>
        <v>93</v>
      </c>
      <c r="L50" s="33">
        <f t="shared" si="38"/>
        <v>133</v>
      </c>
      <c r="M50" s="33">
        <f t="shared" si="38"/>
        <v>173</v>
      </c>
      <c r="N50" s="20"/>
      <c r="O50" s="17"/>
      <c r="P50" s="33">
        <f t="shared" si="39"/>
        <v>243</v>
      </c>
      <c r="Q50" s="33">
        <f t="shared" si="39"/>
        <v>159</v>
      </c>
      <c r="R50" s="33">
        <f t="shared" si="39"/>
        <v>177</v>
      </c>
      <c r="S50" s="33">
        <f t="shared" si="39"/>
        <v>150</v>
      </c>
      <c r="T50" s="33">
        <f t="shared" si="39"/>
        <v>166</v>
      </c>
      <c r="U50" s="20"/>
      <c r="V50" s="17"/>
      <c r="W50" s="33">
        <f t="shared" si="40"/>
        <v>247</v>
      </c>
      <c r="X50" s="33">
        <f t="shared" si="40"/>
        <v>130</v>
      </c>
      <c r="Y50" s="33">
        <f t="shared" si="40"/>
        <v>129</v>
      </c>
      <c r="Z50" s="70"/>
      <c r="AA50" s="33">
        <f>SUM(AA8,AA15,AA22,AA29,AA36,AA43)</f>
        <v>140</v>
      </c>
      <c r="AB50" s="20"/>
      <c r="AC50" s="17"/>
      <c r="AD50" s="33">
        <f>SUM(AD8,AD15,AD22,AD29,AD36,AD43)</f>
        <v>215</v>
      </c>
      <c r="AE50" s="33">
        <f>SUM(AE8,AE15,AE22,AE29,AE36,AE43)</f>
        <v>87</v>
      </c>
      <c r="AF50" s="33">
        <v>86</v>
      </c>
      <c r="AG50" s="33">
        <v>73</v>
      </c>
    </row>
    <row r="51" spans="1:33" x14ac:dyDescent="0.25">
      <c r="A51" s="16"/>
      <c r="B51" s="32" t="s">
        <v>17</v>
      </c>
      <c r="C51" s="71"/>
      <c r="D51" s="35">
        <f>D50/D49*100</f>
        <v>11.812080536912752</v>
      </c>
      <c r="E51" s="35">
        <f>E50/E49*100</f>
        <v>9.1185410334346511</v>
      </c>
      <c r="F51" s="35">
        <f>F50/F49*100</f>
        <v>9.7338935574229701</v>
      </c>
      <c r="G51" s="23"/>
      <c r="H51" s="34"/>
      <c r="I51" s="35">
        <f t="shared" ref="I51:M51" si="41">I50/I49*100</f>
        <v>9.5552884615384617</v>
      </c>
      <c r="J51" s="35">
        <f t="shared" si="41"/>
        <v>15.86452762923351</v>
      </c>
      <c r="K51" s="35">
        <f t="shared" si="41"/>
        <v>9.3279839518555683</v>
      </c>
      <c r="L51" s="35">
        <f t="shared" si="41"/>
        <v>8.5256410256410255</v>
      </c>
      <c r="M51" s="35">
        <f t="shared" si="41"/>
        <v>10.146627565982405</v>
      </c>
      <c r="N51" s="23"/>
      <c r="O51" s="34"/>
      <c r="P51" s="35">
        <f t="shared" ref="P51:T51" si="42">P50/P49*100</f>
        <v>11.773255813953488</v>
      </c>
      <c r="Q51" s="35">
        <f t="shared" si="42"/>
        <v>8.2426127527216178</v>
      </c>
      <c r="R51" s="35">
        <f t="shared" si="42"/>
        <v>9.8717233686558838</v>
      </c>
      <c r="S51" s="35">
        <f t="shared" si="42"/>
        <v>8.1300813008130071</v>
      </c>
      <c r="T51" s="35">
        <f t="shared" si="42"/>
        <v>9.4965675057208241</v>
      </c>
      <c r="U51" s="23"/>
      <c r="V51" s="34"/>
      <c r="W51" s="35">
        <f t="shared" ref="W51:Y51" si="43">W50/W49*100</f>
        <v>11.30952380952381</v>
      </c>
      <c r="X51" s="35">
        <f t="shared" si="43"/>
        <v>7.1271929824561404</v>
      </c>
      <c r="Y51" s="35">
        <f t="shared" si="43"/>
        <v>7.8134463961235623</v>
      </c>
      <c r="Z51" s="71"/>
      <c r="AA51" s="35">
        <f t="shared" ref="AA51" si="44">AA50/AA49*100</f>
        <v>7.8299776286353469</v>
      </c>
      <c r="AB51" s="23"/>
      <c r="AC51" s="34"/>
      <c r="AD51" s="35">
        <f t="shared" ref="AD51:AE51" si="45">AD50/AD49*100</f>
        <v>9.6110862762628528</v>
      </c>
      <c r="AE51" s="35">
        <f t="shared" si="45"/>
        <v>4.8821548821548824</v>
      </c>
      <c r="AF51" s="35">
        <v>5.046948356807512</v>
      </c>
      <c r="AG51" s="35">
        <v>4.8280423280423275</v>
      </c>
    </row>
    <row r="52" spans="1:33" x14ac:dyDescent="0.25">
      <c r="A52" s="16"/>
      <c r="B52" s="32" t="s">
        <v>37</v>
      </c>
      <c r="C52" s="68"/>
      <c r="D52" s="19">
        <f>SUM(D10,D17,D24,D31,D38,D45)</f>
        <v>1</v>
      </c>
      <c r="E52" s="19">
        <f>SUM(E10,E17,E24,E31,E38,E45)</f>
        <v>0</v>
      </c>
      <c r="F52" s="19">
        <f>SUM(F10,F17,F24,F31,F38,F45)</f>
        <v>0</v>
      </c>
      <c r="G52" s="20"/>
      <c r="H52" s="17"/>
      <c r="I52" s="19">
        <f>SUM(I10,I17,I24,I31,I38,I45)</f>
        <v>1</v>
      </c>
      <c r="J52" s="19">
        <f>SUM(J10,J17,J24,J31,J38,J45)</f>
        <v>0</v>
      </c>
      <c r="K52" s="19">
        <f>SUM(K10,K17,K24,K31,K38,K45)</f>
        <v>1</v>
      </c>
      <c r="L52" s="19">
        <f>SUM(L10,L17,L24,L31,L38,L45)</f>
        <v>9</v>
      </c>
      <c r="M52" s="19">
        <f>SUM(M10,M17,M24,M31,M38,M45)</f>
        <v>20</v>
      </c>
      <c r="N52" s="20"/>
      <c r="O52" s="17"/>
      <c r="P52" s="19">
        <f>SUM(P10,P17,P24,P31,P38,P45)</f>
        <v>39</v>
      </c>
      <c r="Q52" s="19">
        <f>SUM(Q10,Q17,Q24,Q31,Q38,Q45)</f>
        <v>47</v>
      </c>
      <c r="R52" s="19">
        <f>SUM(R10,R17,R24,R31,R38,R45)</f>
        <v>18</v>
      </c>
      <c r="S52" s="19">
        <f>SUM(S10,S17,S24,S31,S38,S45)</f>
        <v>18</v>
      </c>
      <c r="T52" s="19">
        <f>SUM(T10,T17,T24,T31,T38,T45)</f>
        <v>32</v>
      </c>
      <c r="U52" s="20"/>
      <c r="V52" s="17"/>
      <c r="W52" s="19">
        <f>SUM(W10,W17,W24,W31,W38,W45)</f>
        <v>70</v>
      </c>
      <c r="X52" s="19">
        <f>SUM(X10,X17,X24,X31,X38,X45)</f>
        <v>19</v>
      </c>
      <c r="Y52" s="19">
        <f>SUM(Y10,Y17,Y24,Y31,Y38,Y45)</f>
        <v>24</v>
      </c>
      <c r="Z52" s="67"/>
      <c r="AA52" s="19">
        <f>SUM(AA10,AA17,AA24,AA31,AA38,AA45)</f>
        <v>24</v>
      </c>
      <c r="AB52" s="20"/>
      <c r="AC52" s="17"/>
      <c r="AD52" s="19">
        <f>SUM(AD10,AD17,AD24,AD31,AD38,AD45)</f>
        <v>43</v>
      </c>
      <c r="AE52" s="19">
        <f>SUM(AE10,AE17,AE24,AE31,AE38,AE45)</f>
        <v>11</v>
      </c>
      <c r="AF52" s="21">
        <v>8</v>
      </c>
      <c r="AG52" s="21">
        <v>7</v>
      </c>
    </row>
    <row r="53" spans="1:33" x14ac:dyDescent="0.25">
      <c r="A53" s="16"/>
      <c r="B53" s="32" t="s">
        <v>38</v>
      </c>
      <c r="C53" s="68"/>
      <c r="D53" s="22">
        <f>D52/D49*100</f>
        <v>6.7114093959731544E-2</v>
      </c>
      <c r="E53" s="22">
        <f>E52/E49*100</f>
        <v>0</v>
      </c>
      <c r="F53" s="22">
        <f>F52/F49*100</f>
        <v>0</v>
      </c>
      <c r="G53" s="20"/>
      <c r="H53" s="17"/>
      <c r="I53" s="22">
        <f>I52/I49*100</f>
        <v>6.0096153846153848E-2</v>
      </c>
      <c r="J53" s="22">
        <f>J52/J49*100</f>
        <v>0</v>
      </c>
      <c r="K53" s="22">
        <f>K52/K49*100</f>
        <v>0.10030090270812438</v>
      </c>
      <c r="L53" s="22">
        <f>L52/L49*100</f>
        <v>0.57692307692307698</v>
      </c>
      <c r="M53" s="22">
        <f>M52/M49*100</f>
        <v>1.1730205278592376</v>
      </c>
      <c r="N53" s="20"/>
      <c r="O53" s="17"/>
      <c r="P53" s="22">
        <f>P52/P49*100</f>
        <v>1.88953488372093</v>
      </c>
      <c r="Q53" s="22">
        <f>Q52/Q49*100</f>
        <v>2.4364955935717991</v>
      </c>
      <c r="R53" s="22">
        <f>R52/R49*100</f>
        <v>1.0039040713887339</v>
      </c>
      <c r="S53" s="22">
        <f>S52/S49*100</f>
        <v>0.97560975609756095</v>
      </c>
      <c r="T53" s="22">
        <f>T52/T49*100</f>
        <v>1.8306636155606408</v>
      </c>
      <c r="U53" s="20"/>
      <c r="V53" s="17"/>
      <c r="W53" s="22">
        <f>W52/W49*100</f>
        <v>3.2051282051282048</v>
      </c>
      <c r="X53" s="22">
        <f>X52/X49*100</f>
        <v>1.0416666666666665</v>
      </c>
      <c r="Y53" s="22">
        <f>Y52/Y49*100</f>
        <v>1.4536644457904302</v>
      </c>
      <c r="Z53" s="67"/>
      <c r="AA53" s="22">
        <f>AA52/AA49*100</f>
        <v>1.3422818791946309</v>
      </c>
      <c r="AB53" s="20"/>
      <c r="AC53" s="17"/>
      <c r="AD53" s="22">
        <f>AD52/AD49*100</f>
        <v>1.9222172552525705</v>
      </c>
      <c r="AE53" s="22">
        <f>AE52/AE49*100</f>
        <v>0.61728395061728392</v>
      </c>
      <c r="AF53" s="21">
        <v>0.46948356807511737</v>
      </c>
      <c r="AG53" s="21">
        <v>0.46296296296296291</v>
      </c>
    </row>
    <row r="54" spans="1:33" x14ac:dyDescent="0.25">
      <c r="A54" s="36"/>
      <c r="B54" s="37" t="s">
        <v>18</v>
      </c>
      <c r="C54" s="74"/>
      <c r="D54" s="39">
        <f>SUM(D12,D19,D26,D33,D40,D47)</f>
        <v>25</v>
      </c>
      <c r="E54" s="39">
        <f>SUM(E12,E19,E26,E33,E40,E47)</f>
        <v>17</v>
      </c>
      <c r="F54" s="39">
        <f>SUM(F12,F19,F26,F33,F40,F47)</f>
        <v>15</v>
      </c>
      <c r="G54" s="78"/>
      <c r="H54" s="73"/>
      <c r="I54" s="39">
        <f>SUM(I12,I19,I26,I33,I40,I47)</f>
        <v>22</v>
      </c>
      <c r="J54" s="39">
        <f>SUM(J12,J19,J26,J33,J40,J47)</f>
        <v>3</v>
      </c>
      <c r="K54" s="39">
        <f>SUM(K12,K19,K26,K33,K40,K47)</f>
        <v>7</v>
      </c>
      <c r="L54" s="39">
        <f>SUM(L12,L19,L26,L33,L40,L47)</f>
        <v>13</v>
      </c>
      <c r="M54" s="39">
        <f>SUM(M12,M19,M26,M33,M40,M47)</f>
        <v>17</v>
      </c>
      <c r="N54" s="72"/>
      <c r="O54" s="73"/>
      <c r="P54" s="39">
        <f>SUM(P12,P19,P26,P33,P40,P47)</f>
        <v>26</v>
      </c>
      <c r="Q54" s="39">
        <f>SUM(Q12,Q19,Q26,Q33,Q40,Q47)</f>
        <v>13</v>
      </c>
      <c r="R54" s="39">
        <f>SUM(R12,R19,R26,R33,R40,R47)</f>
        <v>23</v>
      </c>
      <c r="S54" s="39">
        <f>SUM(S12,S19,S26,S33,S40,S47)</f>
        <v>15</v>
      </c>
      <c r="T54" s="39">
        <f>SUM(T12,T19,T26,T33,T40,T47)</f>
        <v>13</v>
      </c>
      <c r="U54" s="72"/>
      <c r="V54" s="73"/>
      <c r="W54" s="39">
        <f>SUM(W12,W19,W26,W33,W40,W47)</f>
        <v>19</v>
      </c>
      <c r="X54" s="39">
        <f>SUM(X12,X19,X26,X33,X40,X47)</f>
        <v>9</v>
      </c>
      <c r="Y54" s="39">
        <f>SUM(Y12,Y19,Y26,Y33,Y40,Y47)</f>
        <v>10</v>
      </c>
      <c r="Z54" s="74"/>
      <c r="AA54" s="39">
        <f>SUM(AA12,AA19,AA26,AA33,AA40,AA47)</f>
        <v>4</v>
      </c>
      <c r="AB54" s="72"/>
      <c r="AC54" s="73"/>
      <c r="AD54" s="39">
        <f>SUM(AD12,AD19,AD26,AD33,AD40,AD47)</f>
        <v>16</v>
      </c>
      <c r="AE54" s="39">
        <f>SUM(AE12,AE19,AE26,AE33,AE40,AE47)</f>
        <v>16</v>
      </c>
      <c r="AF54" s="39">
        <v>7</v>
      </c>
      <c r="AG54" s="39">
        <v>1</v>
      </c>
    </row>
    <row r="55" spans="1:33" ht="15.75" thickBot="1" x14ac:dyDescent="0.3">
      <c r="A55" s="41"/>
      <c r="B55" s="42" t="s">
        <v>19</v>
      </c>
      <c r="C55" s="77"/>
      <c r="D55" s="44">
        <f>D54/D49*100</f>
        <v>1.6778523489932886</v>
      </c>
      <c r="E55" s="44">
        <f>E54/E49*100</f>
        <v>1.2917933130699089</v>
      </c>
      <c r="F55" s="44">
        <f>F54/F49*100</f>
        <v>1.0504201680672269</v>
      </c>
      <c r="G55" s="75"/>
      <c r="H55" s="76"/>
      <c r="I55" s="44">
        <f>I54/I49*100</f>
        <v>1.3221153846153846</v>
      </c>
      <c r="J55" s="44">
        <f>J54/J49*100</f>
        <v>0.53475935828876997</v>
      </c>
      <c r="K55" s="44">
        <f>K54/K49*100</f>
        <v>0.70210631895687059</v>
      </c>
      <c r="L55" s="44">
        <f>L54/L49*100</f>
        <v>0.83333333333333337</v>
      </c>
      <c r="M55" s="44">
        <f>M54/M49*100</f>
        <v>0.99706744868035202</v>
      </c>
      <c r="N55" s="75"/>
      <c r="O55" s="76"/>
      <c r="P55" s="44">
        <f>P54/P49*100</f>
        <v>1.2596899224806202</v>
      </c>
      <c r="Q55" s="44">
        <f>Q54/Q49*100</f>
        <v>0.67392431311560397</v>
      </c>
      <c r="R55" s="44">
        <f>R54/R49*100</f>
        <v>1.2827663134411602</v>
      </c>
      <c r="S55" s="44">
        <f>S54/S49*100</f>
        <v>0.81300813008130091</v>
      </c>
      <c r="T55" s="44">
        <f>T54/T49*100</f>
        <v>0.74370709382151035</v>
      </c>
      <c r="U55" s="75"/>
      <c r="V55" s="76"/>
      <c r="W55" s="44">
        <f>W54/W49*100</f>
        <v>0.86996336996336998</v>
      </c>
      <c r="X55" s="44">
        <f>X54/X49*100</f>
        <v>0.49342105263157893</v>
      </c>
      <c r="Y55" s="44">
        <f>Y54/Y49*100</f>
        <v>0.60569351907934588</v>
      </c>
      <c r="Z55" s="77"/>
      <c r="AA55" s="44">
        <f>AA54/AA49*100</f>
        <v>0.22371364653243847</v>
      </c>
      <c r="AB55" s="75"/>
      <c r="AC55" s="76"/>
      <c r="AD55" s="44">
        <f>AD54/AD49*100</f>
        <v>0.71524362986142154</v>
      </c>
      <c r="AE55" s="44">
        <f>AE54/AE49*100</f>
        <v>0.89786756453423133</v>
      </c>
      <c r="AF55" s="44">
        <v>0.41079812206572774</v>
      </c>
      <c r="AG55" s="44">
        <v>6.6137566137566134E-2</v>
      </c>
    </row>
    <row r="56" spans="1:33" x14ac:dyDescent="0.25">
      <c r="A56" s="46" t="s">
        <v>92</v>
      </c>
    </row>
    <row r="57" spans="1:33" x14ac:dyDescent="0.25">
      <c r="A57" s="46" t="s">
        <v>93</v>
      </c>
    </row>
    <row r="58" spans="1:33" x14ac:dyDescent="0.25">
      <c r="A58" t="s">
        <v>77</v>
      </c>
    </row>
    <row r="59" spans="1:33" x14ac:dyDescent="0.25">
      <c r="A59" t="s">
        <v>78</v>
      </c>
    </row>
    <row r="60" spans="1:33" x14ac:dyDescent="0.25">
      <c r="A60" t="s">
        <v>79</v>
      </c>
    </row>
    <row r="61" spans="1:33" x14ac:dyDescent="0.25">
      <c r="A61" t="s">
        <v>80</v>
      </c>
    </row>
    <row r="62" spans="1:33" x14ac:dyDescent="0.25">
      <c r="A62" t="s">
        <v>81</v>
      </c>
    </row>
    <row r="63" spans="1:33" x14ac:dyDescent="0.25">
      <c r="A63" t="s">
        <v>82</v>
      </c>
    </row>
    <row r="64" spans="1:33" x14ac:dyDescent="0.25">
      <c r="A64" t="s">
        <v>83</v>
      </c>
    </row>
    <row r="65" spans="1:1" x14ac:dyDescent="0.25">
      <c r="A65" t="s">
        <v>84</v>
      </c>
    </row>
    <row r="66" spans="1:1" x14ac:dyDescent="0.25">
      <c r="A66" t="s">
        <v>85</v>
      </c>
    </row>
    <row r="67" spans="1:1" x14ac:dyDescent="0.25">
      <c r="A67" t="s">
        <v>86</v>
      </c>
    </row>
    <row r="68" spans="1:1" x14ac:dyDescent="0.25">
      <c r="A68" t="s">
        <v>87</v>
      </c>
    </row>
    <row r="69" spans="1:1" x14ac:dyDescent="0.25">
      <c r="A69" t="s">
        <v>88</v>
      </c>
    </row>
    <row r="70" spans="1:1" x14ac:dyDescent="0.25">
      <c r="A70" t="s">
        <v>89</v>
      </c>
    </row>
    <row r="71" spans="1:1" x14ac:dyDescent="0.25">
      <c r="A71" t="s">
        <v>94</v>
      </c>
    </row>
    <row r="72" spans="1:1" x14ac:dyDescent="0.25">
      <c r="A72" t="s">
        <v>95</v>
      </c>
    </row>
    <row r="73" spans="1:1" x14ac:dyDescent="0.25">
      <c r="A73" t="s">
        <v>96</v>
      </c>
    </row>
    <row r="74" spans="1:1" x14ac:dyDescent="0.25">
      <c r="A74" t="s">
        <v>97</v>
      </c>
    </row>
    <row r="75" spans="1:1" x14ac:dyDescent="0.25">
      <c r="A75" t="s">
        <v>77</v>
      </c>
    </row>
    <row r="76" spans="1:1" x14ac:dyDescent="0.25">
      <c r="A76" t="s">
        <v>98</v>
      </c>
    </row>
    <row r="77" spans="1:1" x14ac:dyDescent="0.25">
      <c r="A77" t="s">
        <v>99</v>
      </c>
    </row>
    <row r="78" spans="1:1" x14ac:dyDescent="0.25">
      <c r="A78" t="s">
        <v>100</v>
      </c>
    </row>
  </sheetData>
  <mergeCells count="7">
    <mergeCell ref="AC4:AG4"/>
    <mergeCell ref="V4:AB4"/>
    <mergeCell ref="A5:B6"/>
    <mergeCell ref="A4:B4"/>
    <mergeCell ref="C4:G4"/>
    <mergeCell ref="H4:N4"/>
    <mergeCell ref="O4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34591-A3F2-4B83-8C4E-52BC4D1CEC5F}">
  <dimension ref="A1:AF78"/>
  <sheetViews>
    <sheetView zoomScale="80" zoomScaleNormal="80" workbookViewId="0">
      <selection activeCell="F30" sqref="F30"/>
    </sheetView>
  </sheetViews>
  <sheetFormatPr baseColWidth="10" defaultRowHeight="15" x14ac:dyDescent="0.25"/>
  <cols>
    <col min="2" max="2" width="22.140625" customWidth="1"/>
  </cols>
  <sheetData>
    <row r="1" spans="1:32" x14ac:dyDescent="0.25">
      <c r="A1" s="1" t="s">
        <v>91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32" x14ac:dyDescent="0.25">
      <c r="A2" s="1" t="s">
        <v>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32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32" ht="15.75" thickBot="1" x14ac:dyDescent="0.3">
      <c r="A4" s="111" t="s">
        <v>1</v>
      </c>
      <c r="B4" s="112"/>
      <c r="C4" s="113" t="s">
        <v>36</v>
      </c>
      <c r="D4" s="115"/>
      <c r="E4" s="108" t="s">
        <v>40</v>
      </c>
      <c r="F4" s="108"/>
      <c r="G4" s="108"/>
      <c r="H4" s="108"/>
      <c r="I4" s="108"/>
      <c r="J4" s="108"/>
      <c r="K4" s="108"/>
      <c r="L4" s="108" t="s">
        <v>41</v>
      </c>
      <c r="M4" s="108"/>
      <c r="N4" s="108"/>
      <c r="O4" s="108"/>
      <c r="P4" s="108"/>
      <c r="Q4" s="108"/>
      <c r="R4" s="108"/>
      <c r="S4" s="108" t="s">
        <v>42</v>
      </c>
      <c r="T4" s="108"/>
      <c r="U4" s="108"/>
      <c r="V4" s="108"/>
      <c r="W4" s="108"/>
      <c r="X4" s="108"/>
      <c r="Y4" s="108"/>
      <c r="Z4" s="113" t="s">
        <v>43</v>
      </c>
      <c r="AA4" s="114"/>
      <c r="AB4" s="114"/>
      <c r="AC4" s="114"/>
      <c r="AD4" s="114"/>
      <c r="AE4" s="114"/>
      <c r="AF4" s="115"/>
    </row>
    <row r="5" spans="1:32" ht="15.75" thickBot="1" x14ac:dyDescent="0.3">
      <c r="A5" s="109" t="s">
        <v>7</v>
      </c>
      <c r="B5" s="110"/>
      <c r="C5" s="5" t="s">
        <v>12</v>
      </c>
      <c r="D5" s="6" t="s">
        <v>13</v>
      </c>
      <c r="E5" s="4" t="s">
        <v>8</v>
      </c>
      <c r="F5" s="5" t="s">
        <v>9</v>
      </c>
      <c r="G5" s="5" t="s">
        <v>10</v>
      </c>
      <c r="H5" s="5" t="s">
        <v>10</v>
      </c>
      <c r="I5" s="5" t="s">
        <v>11</v>
      </c>
      <c r="J5" s="5" t="s">
        <v>12</v>
      </c>
      <c r="K5" s="6" t="s">
        <v>13</v>
      </c>
      <c r="L5" s="4" t="s">
        <v>8</v>
      </c>
      <c r="M5" s="5" t="s">
        <v>9</v>
      </c>
      <c r="N5" s="5" t="s">
        <v>10</v>
      </c>
      <c r="O5" s="5" t="s">
        <v>10</v>
      </c>
      <c r="P5" s="5" t="s">
        <v>11</v>
      </c>
      <c r="Q5" s="5" t="s">
        <v>12</v>
      </c>
      <c r="R5" s="6" t="s">
        <v>13</v>
      </c>
      <c r="S5" s="4" t="s">
        <v>8</v>
      </c>
      <c r="T5" s="5" t="s">
        <v>9</v>
      </c>
      <c r="U5" s="5" t="s">
        <v>10</v>
      </c>
      <c r="V5" s="5" t="s">
        <v>10</v>
      </c>
      <c r="W5" s="5" t="s">
        <v>11</v>
      </c>
      <c r="X5" s="5" t="s">
        <v>12</v>
      </c>
      <c r="Y5" s="6" t="s">
        <v>13</v>
      </c>
      <c r="Z5" s="4" t="s">
        <v>8</v>
      </c>
      <c r="AA5" s="5" t="s">
        <v>9</v>
      </c>
      <c r="AB5" s="5" t="s">
        <v>10</v>
      </c>
      <c r="AC5" s="5" t="s">
        <v>10</v>
      </c>
      <c r="AD5" s="5" t="s">
        <v>11</v>
      </c>
      <c r="AE5" s="5" t="s">
        <v>12</v>
      </c>
      <c r="AF5" s="5" t="s">
        <v>13</v>
      </c>
    </row>
    <row r="6" spans="1:32" x14ac:dyDescent="0.25">
      <c r="A6" s="109"/>
      <c r="B6" s="110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  <c r="AE6" s="8">
        <v>29</v>
      </c>
      <c r="AF6" s="8">
        <v>30</v>
      </c>
    </row>
    <row r="7" spans="1:32" x14ac:dyDescent="0.25">
      <c r="A7" s="10" t="s">
        <v>14</v>
      </c>
      <c r="B7" s="11" t="s">
        <v>15</v>
      </c>
      <c r="C7" s="13">
        <v>18</v>
      </c>
      <c r="D7" s="15"/>
      <c r="E7" s="12"/>
      <c r="F7" s="13">
        <v>43</v>
      </c>
      <c r="G7" s="13">
        <v>41</v>
      </c>
      <c r="H7" s="13">
        <v>50</v>
      </c>
      <c r="I7" s="13">
        <v>38</v>
      </c>
      <c r="J7" s="13">
        <v>25</v>
      </c>
      <c r="K7" s="15"/>
      <c r="L7" s="12"/>
      <c r="M7" s="13">
        <v>21</v>
      </c>
      <c r="N7" s="13">
        <v>33</v>
      </c>
      <c r="O7" s="13">
        <v>29</v>
      </c>
      <c r="P7" s="66"/>
      <c r="Q7" s="66"/>
      <c r="R7" s="15"/>
      <c r="S7" s="12"/>
      <c r="T7" s="13">
        <v>28</v>
      </c>
      <c r="U7" s="13">
        <v>48</v>
      </c>
      <c r="V7" s="13">
        <v>42</v>
      </c>
      <c r="W7" s="14">
        <v>44</v>
      </c>
      <c r="X7" s="13">
        <v>36</v>
      </c>
      <c r="Y7" s="15"/>
      <c r="Z7" s="12"/>
      <c r="AA7" s="13">
        <v>16</v>
      </c>
      <c r="AB7" s="13">
        <v>28</v>
      </c>
      <c r="AC7" s="13">
        <v>17</v>
      </c>
      <c r="AD7" s="13">
        <v>39</v>
      </c>
      <c r="AE7" s="13">
        <v>43</v>
      </c>
      <c r="AF7" s="66"/>
    </row>
    <row r="8" spans="1:32" x14ac:dyDescent="0.25">
      <c r="A8" s="16"/>
      <c r="B8" s="2" t="s">
        <v>16</v>
      </c>
      <c r="C8" s="18">
        <v>1</v>
      </c>
      <c r="D8" s="20"/>
      <c r="E8" s="17"/>
      <c r="F8" s="18">
        <v>1</v>
      </c>
      <c r="G8" s="18">
        <v>1</v>
      </c>
      <c r="H8" s="18">
        <v>0</v>
      </c>
      <c r="I8" s="18">
        <v>0</v>
      </c>
      <c r="J8" s="18">
        <v>2</v>
      </c>
      <c r="K8" s="20"/>
      <c r="L8" s="17"/>
      <c r="M8" s="18">
        <v>0</v>
      </c>
      <c r="N8" s="18">
        <v>2</v>
      </c>
      <c r="O8" s="18">
        <v>1</v>
      </c>
      <c r="P8" s="67"/>
      <c r="Q8" s="67"/>
      <c r="R8" s="20"/>
      <c r="S8" s="17"/>
      <c r="T8" s="18">
        <v>0</v>
      </c>
      <c r="U8" s="18">
        <v>0</v>
      </c>
      <c r="V8" s="18">
        <v>1</v>
      </c>
      <c r="W8" s="19">
        <v>1</v>
      </c>
      <c r="X8" s="18">
        <v>1</v>
      </c>
      <c r="Y8" s="20"/>
      <c r="Z8" s="17"/>
      <c r="AA8" s="18">
        <v>0</v>
      </c>
      <c r="AB8" s="18">
        <v>0</v>
      </c>
      <c r="AC8" s="18">
        <v>0</v>
      </c>
      <c r="AD8" s="18">
        <v>2</v>
      </c>
      <c r="AE8" s="18">
        <v>0</v>
      </c>
      <c r="AF8" s="67"/>
    </row>
    <row r="9" spans="1:32" x14ac:dyDescent="0.25">
      <c r="A9" s="16"/>
      <c r="B9" s="2" t="s">
        <v>17</v>
      </c>
      <c r="C9" s="21">
        <v>5.5555555555555554</v>
      </c>
      <c r="D9" s="23"/>
      <c r="E9" s="17"/>
      <c r="F9" s="21">
        <v>2.3255813953488373</v>
      </c>
      <c r="G9" s="21">
        <v>2.4390243902439024</v>
      </c>
      <c r="H9" s="21">
        <v>0</v>
      </c>
      <c r="I9" s="21">
        <v>0</v>
      </c>
      <c r="J9" s="21">
        <f t="shared" ref="J9" si="0">J8/J7*100</f>
        <v>8</v>
      </c>
      <c r="K9" s="23"/>
      <c r="L9" s="17"/>
      <c r="M9" s="21">
        <f t="shared" ref="M9" si="1">M8/M7*100</f>
        <v>0</v>
      </c>
      <c r="N9" s="21">
        <v>6.0606060606060606</v>
      </c>
      <c r="O9" s="21">
        <v>3.4482758620689653</v>
      </c>
      <c r="P9" s="68"/>
      <c r="Q9" s="68"/>
      <c r="R9" s="20"/>
      <c r="S9" s="17"/>
      <c r="T9" s="21">
        <v>0</v>
      </c>
      <c r="U9" s="21">
        <v>0</v>
      </c>
      <c r="V9" s="21">
        <f t="shared" ref="V9:W9" si="2">V8/V7*100</f>
        <v>2.3809523809523809</v>
      </c>
      <c r="W9" s="21">
        <f t="shared" si="2"/>
        <v>2.2727272727272729</v>
      </c>
      <c r="X9" s="21">
        <f t="shared" ref="X9" si="3">X8/X7*100</f>
        <v>2.7777777777777777</v>
      </c>
      <c r="Y9" s="23"/>
      <c r="Z9" s="17"/>
      <c r="AA9" s="21">
        <v>0</v>
      </c>
      <c r="AB9" s="21">
        <v>0</v>
      </c>
      <c r="AC9" s="21">
        <v>0</v>
      </c>
      <c r="AD9" s="21">
        <f t="shared" ref="AD9" si="4">AD8/AD7*100</f>
        <v>5.1282051282051277</v>
      </c>
      <c r="AE9" s="21">
        <v>0</v>
      </c>
      <c r="AF9" s="68"/>
    </row>
    <row r="10" spans="1:32" x14ac:dyDescent="0.25">
      <c r="A10" s="24"/>
      <c r="B10" s="25" t="s">
        <v>37</v>
      </c>
      <c r="C10" s="18">
        <v>0</v>
      </c>
      <c r="D10" s="20"/>
      <c r="E10" s="17"/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20"/>
      <c r="L10" s="17"/>
      <c r="M10" s="18">
        <v>0</v>
      </c>
      <c r="N10" s="18">
        <v>0</v>
      </c>
      <c r="O10" s="18">
        <v>0</v>
      </c>
      <c r="P10" s="67"/>
      <c r="Q10" s="67"/>
      <c r="R10" s="20"/>
      <c r="S10" s="17"/>
      <c r="T10" s="18">
        <v>0</v>
      </c>
      <c r="U10" s="18">
        <v>0</v>
      </c>
      <c r="V10" s="18">
        <v>0</v>
      </c>
      <c r="W10" s="19">
        <v>0</v>
      </c>
      <c r="X10" s="18">
        <v>0</v>
      </c>
      <c r="Y10" s="20"/>
      <c r="Z10" s="17"/>
      <c r="AA10" s="18">
        <v>0</v>
      </c>
      <c r="AB10" s="18">
        <v>0</v>
      </c>
      <c r="AC10" s="18">
        <v>0</v>
      </c>
      <c r="AD10" s="18">
        <v>1</v>
      </c>
      <c r="AE10" s="18">
        <v>0</v>
      </c>
      <c r="AF10" s="67"/>
    </row>
    <row r="11" spans="1:32" x14ac:dyDescent="0.25">
      <c r="A11" s="24"/>
      <c r="B11" s="25" t="s">
        <v>38</v>
      </c>
      <c r="C11" s="21">
        <v>0</v>
      </c>
      <c r="D11" s="20"/>
      <c r="E11" s="17"/>
      <c r="F11" s="21">
        <v>0</v>
      </c>
      <c r="G11" s="21">
        <v>0</v>
      </c>
      <c r="H11" s="21">
        <v>0</v>
      </c>
      <c r="I11" s="21">
        <v>0</v>
      </c>
      <c r="J11" s="21">
        <f>J10/J7*100</f>
        <v>0</v>
      </c>
      <c r="K11" s="20"/>
      <c r="L11" s="17"/>
      <c r="M11" s="21">
        <f>M10/M7*100</f>
        <v>0</v>
      </c>
      <c r="N11" s="21">
        <v>0</v>
      </c>
      <c r="O11" s="21">
        <v>0</v>
      </c>
      <c r="P11" s="68"/>
      <c r="Q11" s="67"/>
      <c r="R11" s="20"/>
      <c r="S11" s="17"/>
      <c r="T11" s="21">
        <v>0</v>
      </c>
      <c r="U11" s="21">
        <v>0</v>
      </c>
      <c r="V11" s="21">
        <f>V10/V7*100</f>
        <v>0</v>
      </c>
      <c r="W11" s="21">
        <f>W10/W7*100</f>
        <v>0</v>
      </c>
      <c r="X11" s="21">
        <f>X10/X7*100</f>
        <v>0</v>
      </c>
      <c r="Y11" s="20"/>
      <c r="Z11" s="17"/>
      <c r="AA11" s="21">
        <f>AA10/AA7*100</f>
        <v>0</v>
      </c>
      <c r="AB11" s="21">
        <v>0</v>
      </c>
      <c r="AC11" s="21">
        <v>0</v>
      </c>
      <c r="AD11" s="21">
        <f>AD10/AD7*100</f>
        <v>2.5641025641025639</v>
      </c>
      <c r="AE11" s="18">
        <v>0</v>
      </c>
      <c r="AF11" s="67"/>
    </row>
    <row r="12" spans="1:32" x14ac:dyDescent="0.25">
      <c r="A12" s="24"/>
      <c r="B12" s="25" t="s">
        <v>18</v>
      </c>
      <c r="C12" s="18"/>
      <c r="D12" s="20"/>
      <c r="E12" s="17"/>
      <c r="F12" s="18"/>
      <c r="G12" s="18"/>
      <c r="H12" s="18"/>
      <c r="I12" s="18"/>
      <c r="J12" s="18">
        <v>0</v>
      </c>
      <c r="K12" s="20"/>
      <c r="L12" s="17"/>
      <c r="M12" s="18">
        <v>0</v>
      </c>
      <c r="N12" s="18">
        <v>0</v>
      </c>
      <c r="O12" s="18">
        <v>0</v>
      </c>
      <c r="P12" s="67"/>
      <c r="Q12" s="67"/>
      <c r="R12" s="20"/>
      <c r="S12" s="17"/>
      <c r="T12" s="18">
        <v>0</v>
      </c>
      <c r="U12" s="18">
        <v>0</v>
      </c>
      <c r="V12" s="18">
        <v>0</v>
      </c>
      <c r="W12" s="19">
        <v>0</v>
      </c>
      <c r="X12" s="18">
        <v>0</v>
      </c>
      <c r="Y12" s="20"/>
      <c r="Z12" s="17"/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67"/>
    </row>
    <row r="13" spans="1:32" x14ac:dyDescent="0.25">
      <c r="A13" s="24"/>
      <c r="B13" s="2" t="s">
        <v>19</v>
      </c>
      <c r="C13" s="21"/>
      <c r="D13" s="23"/>
      <c r="E13" s="17"/>
      <c r="F13" s="21"/>
      <c r="G13" s="21"/>
      <c r="H13" s="21"/>
      <c r="I13" s="22"/>
      <c r="J13" s="22">
        <f>J12/J7*100</f>
        <v>0</v>
      </c>
      <c r="K13" s="23"/>
      <c r="L13" s="17"/>
      <c r="M13" s="21">
        <f>M12/M7*100</f>
        <v>0</v>
      </c>
      <c r="N13" s="21">
        <v>0</v>
      </c>
      <c r="O13" s="21">
        <v>0</v>
      </c>
      <c r="P13" s="68"/>
      <c r="Q13" s="68"/>
      <c r="R13" s="23"/>
      <c r="S13" s="17"/>
      <c r="T13" s="21">
        <v>0</v>
      </c>
      <c r="U13" s="21">
        <v>0</v>
      </c>
      <c r="V13" s="21">
        <v>0</v>
      </c>
      <c r="W13" s="22">
        <v>0</v>
      </c>
      <c r="X13" s="22">
        <v>0</v>
      </c>
      <c r="Y13" s="23"/>
      <c r="Z13" s="17"/>
      <c r="AA13" s="21">
        <f>AA12/AA7*100</f>
        <v>0</v>
      </c>
      <c r="AB13" s="21">
        <v>0</v>
      </c>
      <c r="AC13" s="21">
        <v>0</v>
      </c>
      <c r="AD13" s="21">
        <v>0</v>
      </c>
      <c r="AE13" s="21">
        <v>0</v>
      </c>
      <c r="AF13" s="68"/>
    </row>
    <row r="14" spans="1:32" x14ac:dyDescent="0.25">
      <c r="A14" s="10" t="s">
        <v>20</v>
      </c>
      <c r="B14" s="11" t="s">
        <v>15</v>
      </c>
      <c r="C14" s="13">
        <v>305</v>
      </c>
      <c r="D14" s="15"/>
      <c r="E14" s="12"/>
      <c r="F14" s="13">
        <v>434</v>
      </c>
      <c r="G14" s="13">
        <v>414</v>
      </c>
      <c r="H14" s="13">
        <v>420</v>
      </c>
      <c r="I14" s="13">
        <v>350</v>
      </c>
      <c r="J14" s="13">
        <v>327</v>
      </c>
      <c r="K14" s="15"/>
      <c r="L14" s="12"/>
      <c r="M14" s="13">
        <v>430</v>
      </c>
      <c r="N14" s="13">
        <v>429</v>
      </c>
      <c r="O14" s="13">
        <v>374</v>
      </c>
      <c r="P14" s="66"/>
      <c r="Q14" s="66"/>
      <c r="R14" s="15"/>
      <c r="S14" s="12"/>
      <c r="T14" s="13">
        <v>489</v>
      </c>
      <c r="U14" s="13">
        <v>419</v>
      </c>
      <c r="V14" s="13">
        <v>393</v>
      </c>
      <c r="W14" s="14">
        <v>331</v>
      </c>
      <c r="X14" s="13">
        <v>345</v>
      </c>
      <c r="Y14" s="15"/>
      <c r="Z14" s="12"/>
      <c r="AA14" s="13">
        <v>498</v>
      </c>
      <c r="AB14" s="13">
        <v>432</v>
      </c>
      <c r="AC14" s="13">
        <v>414</v>
      </c>
      <c r="AD14" s="13">
        <v>368</v>
      </c>
      <c r="AE14" s="13">
        <v>350</v>
      </c>
      <c r="AF14" s="66"/>
    </row>
    <row r="15" spans="1:32" x14ac:dyDescent="0.25">
      <c r="A15" s="16"/>
      <c r="B15" s="2" t="s">
        <v>16</v>
      </c>
      <c r="C15" s="18">
        <v>16</v>
      </c>
      <c r="D15" s="20"/>
      <c r="E15" s="17"/>
      <c r="F15" s="18">
        <v>23</v>
      </c>
      <c r="G15" s="18">
        <v>25</v>
      </c>
      <c r="H15" s="18">
        <v>32</v>
      </c>
      <c r="I15" s="18">
        <v>27</v>
      </c>
      <c r="J15" s="18">
        <v>21</v>
      </c>
      <c r="K15" s="20"/>
      <c r="L15" s="17"/>
      <c r="M15" s="18">
        <v>43</v>
      </c>
      <c r="N15" s="18">
        <v>17</v>
      </c>
      <c r="O15" s="18">
        <v>24</v>
      </c>
      <c r="P15" s="67"/>
      <c r="Q15" s="67"/>
      <c r="R15" s="20"/>
      <c r="S15" s="17"/>
      <c r="T15" s="18">
        <v>41</v>
      </c>
      <c r="U15" s="18">
        <v>25</v>
      </c>
      <c r="V15" s="18">
        <v>22</v>
      </c>
      <c r="W15" s="19">
        <v>17</v>
      </c>
      <c r="X15" s="18">
        <v>35</v>
      </c>
      <c r="Y15" s="20"/>
      <c r="Z15" s="17"/>
      <c r="AA15" s="18">
        <v>53</v>
      </c>
      <c r="AB15" s="18">
        <v>22</v>
      </c>
      <c r="AC15" s="18">
        <v>24</v>
      </c>
      <c r="AD15" s="18">
        <v>34</v>
      </c>
      <c r="AE15" s="18">
        <v>20</v>
      </c>
      <c r="AF15" s="67"/>
    </row>
    <row r="16" spans="1:32" x14ac:dyDescent="0.25">
      <c r="A16" s="16"/>
      <c r="B16" s="2" t="s">
        <v>17</v>
      </c>
      <c r="C16" s="21">
        <v>5.2459016393442619</v>
      </c>
      <c r="D16" s="23"/>
      <c r="E16" s="17"/>
      <c r="F16" s="21">
        <v>5.2995391705069128</v>
      </c>
      <c r="G16" s="21">
        <v>6.0386473429951693</v>
      </c>
      <c r="H16" s="21">
        <v>7.6190476190476195</v>
      </c>
      <c r="I16" s="21">
        <v>7.7142857142857135</v>
      </c>
      <c r="J16" s="21">
        <f t="shared" ref="J16" si="5">J15/J14*100</f>
        <v>6.4220183486238538</v>
      </c>
      <c r="K16" s="23"/>
      <c r="L16" s="17"/>
      <c r="M16" s="21">
        <f t="shared" ref="M16" si="6">M15/M14*100</f>
        <v>10</v>
      </c>
      <c r="N16" s="21">
        <v>3.9627039627039626</v>
      </c>
      <c r="O16" s="21">
        <v>6.4171122994652414</v>
      </c>
      <c r="P16" s="68"/>
      <c r="Q16" s="68"/>
      <c r="R16" s="20"/>
      <c r="S16" s="17"/>
      <c r="T16" s="21">
        <v>8.3844580777096116</v>
      </c>
      <c r="U16" s="21">
        <f t="shared" ref="U16" si="7">U15/U14*100</f>
        <v>5.9665871121718377</v>
      </c>
      <c r="V16" s="21">
        <f t="shared" ref="V16:W16" si="8">V15/V14*100</f>
        <v>5.5979643765903306</v>
      </c>
      <c r="W16" s="21">
        <f t="shared" si="8"/>
        <v>5.1359516616314203</v>
      </c>
      <c r="X16" s="21">
        <f t="shared" ref="X16" si="9">X15/X14*100</f>
        <v>10.144927536231885</v>
      </c>
      <c r="Y16" s="23"/>
      <c r="Z16" s="17"/>
      <c r="AA16" s="21">
        <f t="shared" ref="AA16" si="10">AA15/AA14*100</f>
        <v>10.642570281124499</v>
      </c>
      <c r="AB16" s="21">
        <f t="shared" ref="AB16" si="11">AB15/AB14*100</f>
        <v>5.0925925925925926</v>
      </c>
      <c r="AC16" s="21">
        <f t="shared" ref="AC16" si="12">AC15/AC14*100</f>
        <v>5.7971014492753623</v>
      </c>
      <c r="AD16" s="21">
        <f t="shared" ref="AD16" si="13">AD15/AD14*100</f>
        <v>9.2391304347826075</v>
      </c>
      <c r="AE16" s="21">
        <f t="shared" ref="AE16" si="14">AE15/AE14*100</f>
        <v>5.7142857142857144</v>
      </c>
      <c r="AF16" s="68"/>
    </row>
    <row r="17" spans="1:32" x14ac:dyDescent="0.25">
      <c r="A17" s="24"/>
      <c r="B17" s="25" t="s">
        <v>37</v>
      </c>
      <c r="C17" s="18">
        <v>0</v>
      </c>
      <c r="D17" s="20"/>
      <c r="E17" s="17"/>
      <c r="F17" s="18">
        <v>0</v>
      </c>
      <c r="G17" s="18">
        <v>9</v>
      </c>
      <c r="H17" s="18">
        <v>4</v>
      </c>
      <c r="I17" s="18">
        <v>0</v>
      </c>
      <c r="J17" s="18">
        <v>1</v>
      </c>
      <c r="K17" s="20"/>
      <c r="L17" s="17"/>
      <c r="M17" s="18">
        <v>7</v>
      </c>
      <c r="N17" s="18">
        <v>0</v>
      </c>
      <c r="O17" s="18">
        <v>2</v>
      </c>
      <c r="P17" s="67"/>
      <c r="Q17" s="67"/>
      <c r="R17" s="20"/>
      <c r="S17" s="17"/>
      <c r="T17" s="18">
        <v>2</v>
      </c>
      <c r="U17" s="18">
        <v>1</v>
      </c>
      <c r="V17" s="18">
        <v>2</v>
      </c>
      <c r="W17" s="19">
        <v>1</v>
      </c>
      <c r="X17" s="18">
        <v>0</v>
      </c>
      <c r="Y17" s="20"/>
      <c r="Z17" s="17"/>
      <c r="AA17" s="18">
        <v>4</v>
      </c>
      <c r="AB17" s="18">
        <v>1</v>
      </c>
      <c r="AC17" s="18">
        <v>0</v>
      </c>
      <c r="AD17" s="18">
        <v>0</v>
      </c>
      <c r="AE17" s="18">
        <v>0</v>
      </c>
      <c r="AF17" s="67"/>
    </row>
    <row r="18" spans="1:32" x14ac:dyDescent="0.25">
      <c r="A18" s="24"/>
      <c r="B18" s="25" t="s">
        <v>38</v>
      </c>
      <c r="C18" s="18">
        <v>0</v>
      </c>
      <c r="D18" s="20"/>
      <c r="E18" s="17"/>
      <c r="F18" s="18">
        <v>0</v>
      </c>
      <c r="G18" s="21">
        <v>2.1739130434782608</v>
      </c>
      <c r="H18" s="21">
        <v>0.95238095238095244</v>
      </c>
      <c r="I18" s="21">
        <v>0</v>
      </c>
      <c r="J18" s="21">
        <f>J17/J14*100</f>
        <v>0.3058103975535168</v>
      </c>
      <c r="K18" s="20"/>
      <c r="L18" s="17"/>
      <c r="M18" s="21">
        <f>M17/M14*100</f>
        <v>1.6279069767441861</v>
      </c>
      <c r="N18" s="21">
        <v>0</v>
      </c>
      <c r="O18" s="21">
        <v>0.53475935828876997</v>
      </c>
      <c r="P18" s="68"/>
      <c r="Q18" s="68"/>
      <c r="R18" s="20"/>
      <c r="S18" s="17"/>
      <c r="T18" s="21">
        <v>0.40899795501022501</v>
      </c>
      <c r="U18" s="21">
        <f>U17/U14*100</f>
        <v>0.23866348448687352</v>
      </c>
      <c r="V18" s="21">
        <f>V17/V14*100</f>
        <v>0.5089058524173028</v>
      </c>
      <c r="W18" s="21">
        <f>W17/W14*100</f>
        <v>0.30211480362537763</v>
      </c>
      <c r="X18" s="21">
        <v>0</v>
      </c>
      <c r="Y18" s="20"/>
      <c r="Z18" s="17"/>
      <c r="AA18" s="21">
        <f>AA17/AA14*100</f>
        <v>0.80321285140562237</v>
      </c>
      <c r="AB18" s="21">
        <f>AB17/AB14*100</f>
        <v>0.23148148148148145</v>
      </c>
      <c r="AC18" s="21">
        <v>0</v>
      </c>
      <c r="AD18" s="21">
        <v>0</v>
      </c>
      <c r="AE18" s="18">
        <v>0</v>
      </c>
      <c r="AF18" s="67"/>
    </row>
    <row r="19" spans="1:32" x14ac:dyDescent="0.25">
      <c r="A19" s="24"/>
      <c r="B19" s="25" t="s">
        <v>18</v>
      </c>
      <c r="C19" s="18">
        <v>1</v>
      </c>
      <c r="D19" s="20"/>
      <c r="E19" s="17"/>
      <c r="F19" s="18">
        <v>5</v>
      </c>
      <c r="G19" s="18">
        <v>0</v>
      </c>
      <c r="H19" s="18">
        <v>1</v>
      </c>
      <c r="I19" s="18">
        <v>1</v>
      </c>
      <c r="J19" s="18">
        <v>0</v>
      </c>
      <c r="K19" s="20"/>
      <c r="L19" s="17"/>
      <c r="M19" s="18">
        <v>0</v>
      </c>
      <c r="N19" s="18">
        <v>1</v>
      </c>
      <c r="O19" s="18">
        <v>1</v>
      </c>
      <c r="P19" s="67"/>
      <c r="Q19" s="67"/>
      <c r="R19" s="20"/>
      <c r="S19" s="17"/>
      <c r="T19" s="18">
        <v>5</v>
      </c>
      <c r="U19" s="18">
        <v>4</v>
      </c>
      <c r="V19" s="18">
        <v>0</v>
      </c>
      <c r="W19" s="19">
        <v>0</v>
      </c>
      <c r="X19" s="18">
        <v>1</v>
      </c>
      <c r="Y19" s="20"/>
      <c r="Z19" s="17"/>
      <c r="AA19" s="18">
        <v>0</v>
      </c>
      <c r="AB19" s="18">
        <v>3</v>
      </c>
      <c r="AC19" s="18">
        <v>1</v>
      </c>
      <c r="AD19" s="18">
        <v>2</v>
      </c>
      <c r="AE19" s="18">
        <v>0</v>
      </c>
      <c r="AF19" s="67"/>
    </row>
    <row r="20" spans="1:32" x14ac:dyDescent="0.25">
      <c r="A20" s="24"/>
      <c r="B20" s="25" t="s">
        <v>19</v>
      </c>
      <c r="C20" s="21">
        <v>0.32786885245901637</v>
      </c>
      <c r="D20" s="20"/>
      <c r="E20" s="17"/>
      <c r="F20" s="21">
        <v>1.1520737327188941</v>
      </c>
      <c r="G20" s="21">
        <v>0</v>
      </c>
      <c r="H20" s="21">
        <v>0.23809523809523811</v>
      </c>
      <c r="I20" s="21">
        <v>0.2857142857142857</v>
      </c>
      <c r="J20" s="21">
        <f>J19/J14*100</f>
        <v>0</v>
      </c>
      <c r="K20" s="20"/>
      <c r="L20" s="17"/>
      <c r="M20" s="21">
        <f>M19/M14*100</f>
        <v>0</v>
      </c>
      <c r="N20" s="21">
        <v>0.23310023310023309</v>
      </c>
      <c r="O20" s="21">
        <v>0.26737967914438499</v>
      </c>
      <c r="P20" s="68"/>
      <c r="Q20" s="68"/>
      <c r="R20" s="20"/>
      <c r="S20" s="17"/>
      <c r="T20" s="21">
        <v>1.0224948875255624</v>
      </c>
      <c r="U20" s="21">
        <f>U19/U14*100</f>
        <v>0.95465393794749409</v>
      </c>
      <c r="V20" s="21">
        <v>0</v>
      </c>
      <c r="W20" s="19">
        <v>0</v>
      </c>
      <c r="X20" s="19">
        <v>0</v>
      </c>
      <c r="Y20" s="20"/>
      <c r="Z20" s="17"/>
      <c r="AA20" s="21">
        <f>AA19/AA14*100</f>
        <v>0</v>
      </c>
      <c r="AB20" s="21">
        <f>AB19/AB14*100</f>
        <v>0.69444444444444442</v>
      </c>
      <c r="AC20" s="21">
        <f>AC19/AC14*100</f>
        <v>0.24154589371980675</v>
      </c>
      <c r="AD20" s="21">
        <f>AD19/AD14*100</f>
        <v>0.54347826086956519</v>
      </c>
      <c r="AE20" s="21">
        <v>0</v>
      </c>
      <c r="AF20" s="68"/>
    </row>
    <row r="21" spans="1:32" x14ac:dyDescent="0.25">
      <c r="A21" s="10" t="s">
        <v>21</v>
      </c>
      <c r="B21" s="11" t="s">
        <v>15</v>
      </c>
      <c r="C21" s="13">
        <v>284</v>
      </c>
      <c r="D21" s="15"/>
      <c r="E21" s="12"/>
      <c r="F21" s="13">
        <v>388</v>
      </c>
      <c r="G21" s="13">
        <v>323</v>
      </c>
      <c r="H21" s="13">
        <v>290</v>
      </c>
      <c r="I21" s="13">
        <v>351</v>
      </c>
      <c r="J21" s="13">
        <v>303</v>
      </c>
      <c r="K21" s="15"/>
      <c r="L21" s="12"/>
      <c r="M21" s="13">
        <v>387</v>
      </c>
      <c r="N21" s="13">
        <v>372</v>
      </c>
      <c r="O21" s="13">
        <v>289</v>
      </c>
      <c r="P21" s="66"/>
      <c r="Q21" s="66"/>
      <c r="R21" s="15"/>
      <c r="S21" s="12"/>
      <c r="T21" s="13">
        <v>395</v>
      </c>
      <c r="U21" s="13">
        <v>352</v>
      </c>
      <c r="V21" s="13">
        <v>203</v>
      </c>
      <c r="W21" s="14">
        <v>291</v>
      </c>
      <c r="X21" s="13">
        <v>275</v>
      </c>
      <c r="Y21" s="15"/>
      <c r="Z21" s="12"/>
      <c r="AA21" s="13">
        <v>390</v>
      </c>
      <c r="AB21" s="13">
        <v>291</v>
      </c>
      <c r="AC21" s="13">
        <v>310</v>
      </c>
      <c r="AD21" s="13">
        <v>328</v>
      </c>
      <c r="AE21" s="13">
        <v>309</v>
      </c>
      <c r="AF21" s="66"/>
    </row>
    <row r="22" spans="1:32" x14ac:dyDescent="0.25">
      <c r="A22" s="16"/>
      <c r="B22" s="2" t="s">
        <v>16</v>
      </c>
      <c r="C22" s="18">
        <v>4</v>
      </c>
      <c r="D22" s="20"/>
      <c r="E22" s="17"/>
      <c r="F22" s="18">
        <v>27</v>
      </c>
      <c r="G22" s="18">
        <v>19</v>
      </c>
      <c r="H22" s="18">
        <v>9</v>
      </c>
      <c r="I22" s="18">
        <v>12</v>
      </c>
      <c r="J22" s="18">
        <v>10</v>
      </c>
      <c r="K22" s="20"/>
      <c r="L22" s="17"/>
      <c r="M22" s="18">
        <v>9</v>
      </c>
      <c r="N22" s="18">
        <v>9</v>
      </c>
      <c r="O22" s="18">
        <v>5</v>
      </c>
      <c r="P22" s="67"/>
      <c r="Q22" s="67"/>
      <c r="R22" s="20"/>
      <c r="S22" s="17"/>
      <c r="T22" s="18">
        <v>17</v>
      </c>
      <c r="U22" s="18">
        <v>6</v>
      </c>
      <c r="V22" s="18">
        <v>10</v>
      </c>
      <c r="W22" s="19">
        <v>10</v>
      </c>
      <c r="X22" s="18">
        <v>8</v>
      </c>
      <c r="Y22" s="20"/>
      <c r="Z22" s="17"/>
      <c r="AA22" s="18">
        <v>8</v>
      </c>
      <c r="AB22" s="18">
        <v>11</v>
      </c>
      <c r="AC22" s="18">
        <v>8</v>
      </c>
      <c r="AD22" s="18">
        <v>14</v>
      </c>
      <c r="AE22" s="18">
        <v>15</v>
      </c>
      <c r="AF22" s="67"/>
    </row>
    <row r="23" spans="1:32" x14ac:dyDescent="0.25">
      <c r="A23" s="16"/>
      <c r="B23" s="2" t="s">
        <v>17</v>
      </c>
      <c r="C23" s="21">
        <v>1.4084507042253522</v>
      </c>
      <c r="D23" s="23"/>
      <c r="E23" s="17"/>
      <c r="F23" s="21">
        <v>6.9587628865979383</v>
      </c>
      <c r="G23" s="21">
        <v>5.8823529411764701</v>
      </c>
      <c r="H23" s="21">
        <v>3.103448275862069</v>
      </c>
      <c r="I23" s="21">
        <v>3.4188034188034191</v>
      </c>
      <c r="J23" s="21">
        <f t="shared" ref="J23" si="15">J22/J21*100</f>
        <v>3.3003300330032999</v>
      </c>
      <c r="K23" s="23"/>
      <c r="L23" s="17"/>
      <c r="M23" s="21">
        <f t="shared" ref="M23" si="16">M22/M21*100</f>
        <v>2.3255813953488373</v>
      </c>
      <c r="N23" s="21">
        <v>2.4193548387096775</v>
      </c>
      <c r="O23" s="21">
        <v>1.7301038062283738</v>
      </c>
      <c r="P23" s="68"/>
      <c r="Q23" s="68"/>
      <c r="R23" s="20"/>
      <c r="S23" s="17"/>
      <c r="T23" s="21">
        <v>4.3037974683544302</v>
      </c>
      <c r="U23" s="21">
        <f t="shared" ref="U23" si="17">U22/U21*100</f>
        <v>1.7045454545454544</v>
      </c>
      <c r="V23" s="21">
        <f t="shared" ref="V23:W23" si="18">V22/V21*100</f>
        <v>4.9261083743842367</v>
      </c>
      <c r="W23" s="21">
        <f t="shared" si="18"/>
        <v>3.4364261168384882</v>
      </c>
      <c r="X23" s="21">
        <f t="shared" ref="X23" si="19">X22/X21*100</f>
        <v>2.9090909090909092</v>
      </c>
      <c r="Y23" s="23"/>
      <c r="Z23" s="17"/>
      <c r="AA23" s="21">
        <f t="shared" ref="AA23" si="20">AA22/AA21*100</f>
        <v>2.0512820512820511</v>
      </c>
      <c r="AB23" s="21">
        <f t="shared" ref="AB23" si="21">AB22/AB21*100</f>
        <v>3.7800687285223367</v>
      </c>
      <c r="AC23" s="21">
        <f t="shared" ref="AC23" si="22">AC22/AC21*100</f>
        <v>2.5806451612903225</v>
      </c>
      <c r="AD23" s="21">
        <f t="shared" ref="AD23" si="23">AD22/AD21*100</f>
        <v>4.2682926829268295</v>
      </c>
      <c r="AE23" s="21">
        <f t="shared" ref="AE23" si="24">AE22/AE21*100</f>
        <v>4.8543689320388346</v>
      </c>
      <c r="AF23" s="68"/>
    </row>
    <row r="24" spans="1:32" x14ac:dyDescent="0.25">
      <c r="A24" s="24"/>
      <c r="B24" s="25" t="s">
        <v>37</v>
      </c>
      <c r="C24" s="18">
        <v>0</v>
      </c>
      <c r="D24" s="20"/>
      <c r="E24" s="17"/>
      <c r="F24" s="18">
        <v>13</v>
      </c>
      <c r="G24" s="18">
        <v>11</v>
      </c>
      <c r="H24" s="18">
        <v>3</v>
      </c>
      <c r="I24" s="18">
        <v>3</v>
      </c>
      <c r="J24" s="18">
        <v>2</v>
      </c>
      <c r="K24" s="20"/>
      <c r="L24" s="17"/>
      <c r="M24" s="18">
        <v>1</v>
      </c>
      <c r="N24" s="18">
        <v>1</v>
      </c>
      <c r="O24" s="18">
        <v>1</v>
      </c>
      <c r="P24" s="67"/>
      <c r="Q24" s="67"/>
      <c r="R24" s="20"/>
      <c r="S24" s="17"/>
      <c r="T24" s="18">
        <v>5</v>
      </c>
      <c r="U24" s="18">
        <v>0</v>
      </c>
      <c r="V24" s="18">
        <v>0</v>
      </c>
      <c r="W24" s="19">
        <v>1</v>
      </c>
      <c r="X24" s="18">
        <v>0</v>
      </c>
      <c r="Y24" s="20"/>
      <c r="Z24" s="17"/>
      <c r="AA24" s="18">
        <v>2</v>
      </c>
      <c r="AB24" s="18">
        <v>0</v>
      </c>
      <c r="AC24" s="18">
        <v>0</v>
      </c>
      <c r="AD24" s="18">
        <v>1</v>
      </c>
      <c r="AE24" s="18">
        <v>1</v>
      </c>
      <c r="AF24" s="67"/>
    </row>
    <row r="25" spans="1:32" x14ac:dyDescent="0.25">
      <c r="A25" s="24"/>
      <c r="B25" s="25" t="s">
        <v>38</v>
      </c>
      <c r="C25" s="18">
        <v>0</v>
      </c>
      <c r="D25" s="20"/>
      <c r="E25" s="17"/>
      <c r="F25" s="21">
        <v>3.3505154639175259</v>
      </c>
      <c r="G25" s="21">
        <v>3.4055727554179565</v>
      </c>
      <c r="H25" s="21">
        <v>1.0344827586206897</v>
      </c>
      <c r="I25" s="21">
        <v>0.85470085470085477</v>
      </c>
      <c r="J25" s="21">
        <f>J24/J21*100</f>
        <v>0.66006600660066006</v>
      </c>
      <c r="K25" s="20"/>
      <c r="L25" s="17"/>
      <c r="M25" s="21">
        <f>M24/M21*100</f>
        <v>0.2583979328165375</v>
      </c>
      <c r="N25" s="21">
        <v>0.26881720430107531</v>
      </c>
      <c r="O25" s="21">
        <v>0.34602076124567477</v>
      </c>
      <c r="P25" s="67"/>
      <c r="Q25" s="68"/>
      <c r="R25" s="20"/>
      <c r="S25" s="17"/>
      <c r="T25" s="21">
        <v>1.2658227848101267</v>
      </c>
      <c r="U25" s="21">
        <v>0</v>
      </c>
      <c r="V25" s="21">
        <f>V24/V21*100</f>
        <v>0</v>
      </c>
      <c r="W25" s="21">
        <f>W24/W21*100</f>
        <v>0.3436426116838488</v>
      </c>
      <c r="X25" s="21">
        <v>0</v>
      </c>
      <c r="Y25" s="20"/>
      <c r="Z25" s="17"/>
      <c r="AA25" s="21">
        <f>AA24/AA21*100</f>
        <v>0.51282051282051277</v>
      </c>
      <c r="AB25" s="21">
        <v>0</v>
      </c>
      <c r="AC25" s="21">
        <v>0</v>
      </c>
      <c r="AD25" s="21">
        <f>AD24/AD21*100</f>
        <v>0.3048780487804878</v>
      </c>
      <c r="AE25" s="21">
        <f>AE24/AE21*100</f>
        <v>0.3236245954692557</v>
      </c>
      <c r="AF25" s="67"/>
    </row>
    <row r="26" spans="1:32" x14ac:dyDescent="0.25">
      <c r="A26" s="24"/>
      <c r="B26" s="25" t="s">
        <v>18</v>
      </c>
      <c r="C26" s="18">
        <v>2</v>
      </c>
      <c r="D26" s="20"/>
      <c r="E26" s="17"/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20"/>
      <c r="L26" s="17"/>
      <c r="M26" s="18">
        <v>0</v>
      </c>
      <c r="N26" s="18">
        <v>0</v>
      </c>
      <c r="O26" s="18">
        <v>2</v>
      </c>
      <c r="P26" s="67"/>
      <c r="Q26" s="67"/>
      <c r="R26" s="20"/>
      <c r="S26" s="17"/>
      <c r="T26" s="18">
        <v>1</v>
      </c>
      <c r="U26" s="18">
        <v>0</v>
      </c>
      <c r="V26" s="18">
        <v>0</v>
      </c>
      <c r="W26" s="19">
        <v>1</v>
      </c>
      <c r="X26" s="18">
        <v>2</v>
      </c>
      <c r="Y26" s="20"/>
      <c r="Z26" s="17"/>
      <c r="AA26" s="18">
        <v>0</v>
      </c>
      <c r="AB26" s="18">
        <v>0</v>
      </c>
      <c r="AC26" s="18">
        <v>2</v>
      </c>
      <c r="AD26" s="18">
        <v>0</v>
      </c>
      <c r="AE26" s="18">
        <v>0</v>
      </c>
      <c r="AF26" s="67"/>
    </row>
    <row r="27" spans="1:32" x14ac:dyDescent="0.25">
      <c r="A27" s="24"/>
      <c r="B27" s="25" t="s">
        <v>19</v>
      </c>
      <c r="C27" s="21">
        <v>0.70422535211267612</v>
      </c>
      <c r="D27" s="20"/>
      <c r="E27" s="17"/>
      <c r="F27" s="21">
        <v>0</v>
      </c>
      <c r="G27" s="21">
        <v>0</v>
      </c>
      <c r="H27" s="21">
        <v>0</v>
      </c>
      <c r="I27" s="21">
        <v>0</v>
      </c>
      <c r="J27" s="21">
        <f>J26/J21*100</f>
        <v>0</v>
      </c>
      <c r="K27" s="20"/>
      <c r="L27" s="17"/>
      <c r="M27" s="21">
        <f>M26/M21*100</f>
        <v>0</v>
      </c>
      <c r="N27" s="21">
        <v>0</v>
      </c>
      <c r="O27" s="21">
        <v>0.69204152249134954</v>
      </c>
      <c r="P27" s="68"/>
      <c r="Q27" s="68"/>
      <c r="R27" s="20"/>
      <c r="S27" s="17"/>
      <c r="T27" s="21">
        <v>0.25316455696202533</v>
      </c>
      <c r="U27" s="21">
        <v>0</v>
      </c>
      <c r="V27" s="21">
        <f>V26/V21*100</f>
        <v>0</v>
      </c>
      <c r="W27" s="21">
        <f>W26/W21*100</f>
        <v>0.3436426116838488</v>
      </c>
      <c r="X27" s="21">
        <f>X26/X21*100</f>
        <v>0.72727272727272729</v>
      </c>
      <c r="Y27" s="20"/>
      <c r="Z27" s="17"/>
      <c r="AA27" s="21">
        <f>AA26/AA21*100</f>
        <v>0</v>
      </c>
      <c r="AB27" s="21">
        <v>0</v>
      </c>
      <c r="AC27" s="21">
        <f>AC26/AC21*100</f>
        <v>0.64516129032258063</v>
      </c>
      <c r="AD27" s="21">
        <f>AD26/AD21*100</f>
        <v>0</v>
      </c>
      <c r="AE27" s="18">
        <v>0</v>
      </c>
      <c r="AF27" s="67"/>
    </row>
    <row r="28" spans="1:32" x14ac:dyDescent="0.25">
      <c r="A28" s="10" t="s">
        <v>22</v>
      </c>
      <c r="B28" s="11" t="s">
        <v>15</v>
      </c>
      <c r="C28" s="13">
        <v>310</v>
      </c>
      <c r="D28" s="15"/>
      <c r="E28" s="12"/>
      <c r="F28" s="13">
        <v>485</v>
      </c>
      <c r="G28" s="13">
        <v>417</v>
      </c>
      <c r="H28" s="13">
        <v>437</v>
      </c>
      <c r="I28" s="13">
        <v>491</v>
      </c>
      <c r="J28" s="13">
        <v>489</v>
      </c>
      <c r="K28" s="15"/>
      <c r="L28" s="12"/>
      <c r="M28" s="13">
        <v>465</v>
      </c>
      <c r="N28" s="13">
        <v>458</v>
      </c>
      <c r="O28" s="13">
        <v>363</v>
      </c>
      <c r="P28" s="66"/>
      <c r="Q28" s="66"/>
      <c r="R28" s="15"/>
      <c r="S28" s="12"/>
      <c r="T28" s="13">
        <v>545</v>
      </c>
      <c r="U28" s="13">
        <v>490</v>
      </c>
      <c r="V28" s="13">
        <v>412</v>
      </c>
      <c r="W28" s="14">
        <v>436</v>
      </c>
      <c r="X28" s="13">
        <v>417</v>
      </c>
      <c r="Y28" s="15"/>
      <c r="Z28" s="12"/>
      <c r="AA28" s="13">
        <v>541</v>
      </c>
      <c r="AB28" s="13">
        <v>454</v>
      </c>
      <c r="AC28" s="13">
        <v>484</v>
      </c>
      <c r="AD28" s="13">
        <v>446</v>
      </c>
      <c r="AE28" s="13">
        <v>474</v>
      </c>
      <c r="AF28" s="66"/>
    </row>
    <row r="29" spans="1:32" x14ac:dyDescent="0.25">
      <c r="A29" s="16"/>
      <c r="B29" s="2" t="s">
        <v>16</v>
      </c>
      <c r="C29" s="18">
        <v>8</v>
      </c>
      <c r="D29" s="20"/>
      <c r="E29" s="17"/>
      <c r="F29" s="18">
        <v>32</v>
      </c>
      <c r="G29" s="18">
        <v>20</v>
      </c>
      <c r="H29" s="18">
        <v>23</v>
      </c>
      <c r="I29" s="18">
        <v>20</v>
      </c>
      <c r="J29" s="18">
        <v>27</v>
      </c>
      <c r="K29" s="20"/>
      <c r="L29" s="17"/>
      <c r="M29" s="18">
        <v>40</v>
      </c>
      <c r="N29" s="18">
        <v>30</v>
      </c>
      <c r="O29" s="18">
        <v>22</v>
      </c>
      <c r="P29" s="67"/>
      <c r="Q29" s="67"/>
      <c r="R29" s="20"/>
      <c r="S29" s="17"/>
      <c r="T29" s="18">
        <v>37</v>
      </c>
      <c r="U29" s="18">
        <v>24</v>
      </c>
      <c r="V29" s="18">
        <v>34</v>
      </c>
      <c r="W29" s="19">
        <v>29</v>
      </c>
      <c r="X29" s="18">
        <v>23</v>
      </c>
      <c r="Y29" s="20"/>
      <c r="Z29" s="17"/>
      <c r="AA29" s="18">
        <v>52</v>
      </c>
      <c r="AB29" s="18">
        <v>26</v>
      </c>
      <c r="AC29" s="18">
        <v>35</v>
      </c>
      <c r="AD29" s="18">
        <v>34</v>
      </c>
      <c r="AE29" s="18">
        <v>43</v>
      </c>
      <c r="AF29" s="67"/>
    </row>
    <row r="30" spans="1:32" x14ac:dyDescent="0.25">
      <c r="A30" s="16"/>
      <c r="B30" s="2" t="s">
        <v>17</v>
      </c>
      <c r="C30" s="21">
        <v>2.5806451612903225</v>
      </c>
      <c r="D30" s="23"/>
      <c r="E30" s="17"/>
      <c r="F30" s="21">
        <v>6.5979381443298974</v>
      </c>
      <c r="G30" s="21">
        <v>4.7961630695443649</v>
      </c>
      <c r="H30" s="21">
        <v>5.2631578947368416</v>
      </c>
      <c r="I30" s="21">
        <v>4.0733197556008145</v>
      </c>
      <c r="J30" s="21">
        <f t="shared" ref="J30" si="25">J29/J28*100</f>
        <v>5.5214723926380369</v>
      </c>
      <c r="K30" s="23"/>
      <c r="L30" s="17"/>
      <c r="M30" s="21">
        <f t="shared" ref="M30" si="26">M29/M28*100</f>
        <v>8.6021505376344098</v>
      </c>
      <c r="N30" s="21">
        <v>6.5502183406113534</v>
      </c>
      <c r="O30" s="21">
        <v>6.0606060606060606</v>
      </c>
      <c r="P30" s="68"/>
      <c r="Q30" s="68"/>
      <c r="R30" s="20"/>
      <c r="S30" s="17"/>
      <c r="T30" s="21">
        <v>6.7889908256880735</v>
      </c>
      <c r="U30" s="21">
        <f t="shared" ref="U30" si="27">U29/U28*100</f>
        <v>4.8979591836734695</v>
      </c>
      <c r="V30" s="21">
        <f t="shared" ref="V30:W30" si="28">V29/V28*100</f>
        <v>8.2524271844660202</v>
      </c>
      <c r="W30" s="21">
        <f t="shared" si="28"/>
        <v>6.6513761467889916</v>
      </c>
      <c r="X30" s="21">
        <f t="shared" ref="X30" si="29">X29/X28*100</f>
        <v>5.5155875299760186</v>
      </c>
      <c r="Y30" s="23"/>
      <c r="Z30" s="17"/>
      <c r="AA30" s="21">
        <f t="shared" ref="AA30" si="30">AA29/AA28*100</f>
        <v>9.611829944547134</v>
      </c>
      <c r="AB30" s="21">
        <f t="shared" ref="AB30" si="31">AB29/AB28*100</f>
        <v>5.7268722466960353</v>
      </c>
      <c r="AC30" s="21">
        <f t="shared" ref="AC30" si="32">AC29/AC28*100</f>
        <v>7.2314049586776852</v>
      </c>
      <c r="AD30" s="21">
        <f t="shared" ref="AD30" si="33">AD29/AD28*100</f>
        <v>7.623318385650224</v>
      </c>
      <c r="AE30" s="21">
        <f t="shared" ref="AE30" si="34">AE29/AE28*100</f>
        <v>9.071729957805907</v>
      </c>
      <c r="AF30" s="68"/>
    </row>
    <row r="31" spans="1:32" x14ac:dyDescent="0.25">
      <c r="A31" s="24"/>
      <c r="B31" s="25" t="s">
        <v>37</v>
      </c>
      <c r="C31" s="18">
        <v>1</v>
      </c>
      <c r="D31" s="20"/>
      <c r="E31" s="17"/>
      <c r="F31" s="18">
        <v>2</v>
      </c>
      <c r="G31" s="18">
        <v>1</v>
      </c>
      <c r="H31" s="18">
        <v>2</v>
      </c>
      <c r="I31" s="18">
        <v>1</v>
      </c>
      <c r="J31" s="18">
        <v>2</v>
      </c>
      <c r="K31" s="20"/>
      <c r="L31" s="17"/>
      <c r="M31" s="18">
        <v>7</v>
      </c>
      <c r="N31" s="18">
        <v>1</v>
      </c>
      <c r="O31" s="18">
        <v>1</v>
      </c>
      <c r="P31" s="67"/>
      <c r="Q31" s="67"/>
      <c r="R31" s="20"/>
      <c r="S31" s="17"/>
      <c r="T31" s="18">
        <v>3</v>
      </c>
      <c r="U31" s="18">
        <v>3</v>
      </c>
      <c r="V31" s="18">
        <v>7</v>
      </c>
      <c r="W31" s="19">
        <v>1</v>
      </c>
      <c r="X31" s="18">
        <v>0</v>
      </c>
      <c r="Y31" s="20"/>
      <c r="Z31" s="17"/>
      <c r="AA31" s="18">
        <v>2</v>
      </c>
      <c r="AB31" s="18">
        <v>0</v>
      </c>
      <c r="AC31" s="18">
        <v>3</v>
      </c>
      <c r="AD31" s="18">
        <v>3</v>
      </c>
      <c r="AE31" s="18">
        <v>3</v>
      </c>
      <c r="AF31" s="67"/>
    </row>
    <row r="32" spans="1:32" x14ac:dyDescent="0.25">
      <c r="A32" s="24"/>
      <c r="B32" s="25" t="s">
        <v>38</v>
      </c>
      <c r="C32" s="21">
        <v>0.32258064516129031</v>
      </c>
      <c r="D32" s="20"/>
      <c r="E32" s="17"/>
      <c r="F32" s="21">
        <v>0.41237113402061859</v>
      </c>
      <c r="G32" s="21">
        <v>0.23980815347721821</v>
      </c>
      <c r="H32" s="21">
        <v>0.45766590389016021</v>
      </c>
      <c r="I32" s="21">
        <v>0.20366598778004072</v>
      </c>
      <c r="J32" s="21">
        <f>J31/J28*100</f>
        <v>0.40899795501022501</v>
      </c>
      <c r="K32" s="20"/>
      <c r="L32" s="17"/>
      <c r="M32" s="21">
        <f>M31/M28*100</f>
        <v>1.5053763440860215</v>
      </c>
      <c r="N32" s="21">
        <v>0.21834061135371177</v>
      </c>
      <c r="O32" s="21">
        <v>0.27548209366391185</v>
      </c>
      <c r="P32" s="68"/>
      <c r="Q32" s="68"/>
      <c r="R32" s="20"/>
      <c r="S32" s="17"/>
      <c r="T32" s="21">
        <v>0.55045871559633031</v>
      </c>
      <c r="U32" s="21">
        <f>U31/U28*100</f>
        <v>0.61224489795918369</v>
      </c>
      <c r="V32" s="21">
        <f>V31/V28*100</f>
        <v>1.6990291262135921</v>
      </c>
      <c r="W32" s="21">
        <f>W31/W28*100</f>
        <v>0.22935779816513763</v>
      </c>
      <c r="X32" s="21">
        <v>0</v>
      </c>
      <c r="Y32" s="20"/>
      <c r="Z32" s="17"/>
      <c r="AA32" s="21">
        <f>AA31/AA28*100</f>
        <v>0.36968576709796674</v>
      </c>
      <c r="AB32" s="21">
        <v>0</v>
      </c>
      <c r="AC32" s="21">
        <f>AC31/AC28*100</f>
        <v>0.6198347107438017</v>
      </c>
      <c r="AD32" s="21">
        <f>AD31/AD28*100</f>
        <v>0.67264573991031396</v>
      </c>
      <c r="AE32" s="21">
        <f>AE31/AE28*100</f>
        <v>0.63291139240506333</v>
      </c>
      <c r="AF32" s="67"/>
    </row>
    <row r="33" spans="1:32" x14ac:dyDescent="0.25">
      <c r="A33" s="24"/>
      <c r="B33" s="25" t="s">
        <v>18</v>
      </c>
      <c r="C33" s="18">
        <v>1</v>
      </c>
      <c r="D33" s="20"/>
      <c r="E33" s="17"/>
      <c r="F33" s="18">
        <v>0</v>
      </c>
      <c r="G33" s="18">
        <v>1</v>
      </c>
      <c r="H33" s="18">
        <v>1</v>
      </c>
      <c r="I33" s="18">
        <v>2</v>
      </c>
      <c r="J33" s="18">
        <v>0</v>
      </c>
      <c r="K33" s="20"/>
      <c r="L33" s="17"/>
      <c r="M33" s="18">
        <v>0</v>
      </c>
      <c r="N33" s="18">
        <v>2</v>
      </c>
      <c r="O33" s="18">
        <v>2</v>
      </c>
      <c r="P33" s="67"/>
      <c r="Q33" s="67"/>
      <c r="R33" s="20"/>
      <c r="S33" s="17"/>
      <c r="T33" s="18">
        <v>2</v>
      </c>
      <c r="U33" s="18">
        <v>1</v>
      </c>
      <c r="V33" s="18">
        <v>0</v>
      </c>
      <c r="W33" s="19">
        <v>1</v>
      </c>
      <c r="X33" s="18">
        <v>0</v>
      </c>
      <c r="Y33" s="20"/>
      <c r="Z33" s="17"/>
      <c r="AA33" s="18">
        <v>4</v>
      </c>
      <c r="AB33" s="18">
        <v>0</v>
      </c>
      <c r="AC33" s="18">
        <v>0</v>
      </c>
      <c r="AD33" s="18">
        <v>3</v>
      </c>
      <c r="AE33" s="18">
        <v>0</v>
      </c>
      <c r="AF33" s="67"/>
    </row>
    <row r="34" spans="1:32" x14ac:dyDescent="0.25">
      <c r="A34" s="24"/>
      <c r="B34" s="25" t="s">
        <v>19</v>
      </c>
      <c r="C34" s="21">
        <v>0.32258064516129031</v>
      </c>
      <c r="D34" s="20"/>
      <c r="E34" s="17"/>
      <c r="F34" s="21">
        <v>0</v>
      </c>
      <c r="G34" s="21">
        <v>0.23980815347721821</v>
      </c>
      <c r="H34" s="21">
        <v>0.2288329519450801</v>
      </c>
      <c r="I34" s="21">
        <v>0.40733197556008144</v>
      </c>
      <c r="J34" s="21">
        <f>J33/J28*100</f>
        <v>0</v>
      </c>
      <c r="K34" s="20"/>
      <c r="L34" s="17"/>
      <c r="M34" s="21">
        <f>M33/M28*100</f>
        <v>0</v>
      </c>
      <c r="N34" s="21">
        <v>0.43668122270742354</v>
      </c>
      <c r="O34" s="21">
        <v>0.55096418732782371</v>
      </c>
      <c r="P34" s="68"/>
      <c r="Q34" s="68"/>
      <c r="R34" s="20"/>
      <c r="S34" s="17"/>
      <c r="T34" s="21">
        <v>0.3669724770642202</v>
      </c>
      <c r="U34" s="21">
        <f>U33/U28*100</f>
        <v>0.20408163265306123</v>
      </c>
      <c r="V34" s="21">
        <f>V33/V28*100</f>
        <v>0</v>
      </c>
      <c r="W34" s="21">
        <f>W33/W28*100</f>
        <v>0.22935779816513763</v>
      </c>
      <c r="X34" s="21">
        <v>0</v>
      </c>
      <c r="Y34" s="20"/>
      <c r="Z34" s="17"/>
      <c r="AA34" s="21">
        <f>AA33/AA28*100</f>
        <v>0.73937153419593349</v>
      </c>
      <c r="AB34" s="21">
        <v>0</v>
      </c>
      <c r="AC34" s="21">
        <v>0</v>
      </c>
      <c r="AD34" s="21">
        <f>AD33/AD28*100</f>
        <v>0.67264573991031396</v>
      </c>
      <c r="AE34" s="21">
        <v>0</v>
      </c>
      <c r="AF34" s="68"/>
    </row>
    <row r="35" spans="1:32" x14ac:dyDescent="0.25">
      <c r="A35" s="10" t="s">
        <v>23</v>
      </c>
      <c r="B35" s="11" t="s">
        <v>15</v>
      </c>
      <c r="C35" s="13">
        <v>512</v>
      </c>
      <c r="D35" s="15"/>
      <c r="E35" s="12"/>
      <c r="F35" s="13">
        <v>697</v>
      </c>
      <c r="G35" s="13">
        <v>518</v>
      </c>
      <c r="H35" s="13">
        <v>487</v>
      </c>
      <c r="I35" s="13">
        <v>530</v>
      </c>
      <c r="J35" s="13">
        <v>559</v>
      </c>
      <c r="K35" s="15"/>
      <c r="L35" s="12"/>
      <c r="M35" s="13">
        <v>579</v>
      </c>
      <c r="N35" s="13">
        <v>528</v>
      </c>
      <c r="O35" s="13">
        <v>472</v>
      </c>
      <c r="P35" s="66"/>
      <c r="Q35" s="66"/>
      <c r="R35" s="15"/>
      <c r="S35" s="12"/>
      <c r="T35" s="13">
        <v>651</v>
      </c>
      <c r="U35" s="13">
        <v>519</v>
      </c>
      <c r="V35" s="13">
        <v>464</v>
      </c>
      <c r="W35" s="14">
        <v>528</v>
      </c>
      <c r="X35" s="13">
        <v>411</v>
      </c>
      <c r="Y35" s="15"/>
      <c r="Z35" s="12"/>
      <c r="AA35" s="13">
        <v>599</v>
      </c>
      <c r="AB35" s="13">
        <v>569</v>
      </c>
      <c r="AC35" s="13">
        <v>381</v>
      </c>
      <c r="AD35" s="13">
        <v>500</v>
      </c>
      <c r="AE35" s="13">
        <v>473</v>
      </c>
      <c r="AF35" s="66"/>
    </row>
    <row r="36" spans="1:32" x14ac:dyDescent="0.25">
      <c r="A36" s="16"/>
      <c r="B36" s="2" t="s">
        <v>16</v>
      </c>
      <c r="C36" s="18">
        <v>23</v>
      </c>
      <c r="D36" s="20"/>
      <c r="E36" s="17"/>
      <c r="F36" s="18">
        <v>31</v>
      </c>
      <c r="G36" s="18">
        <v>19</v>
      </c>
      <c r="H36" s="18">
        <v>16</v>
      </c>
      <c r="I36" s="18">
        <v>18</v>
      </c>
      <c r="J36" s="18">
        <v>22</v>
      </c>
      <c r="K36" s="20"/>
      <c r="L36" s="17"/>
      <c r="M36" s="18">
        <v>35</v>
      </c>
      <c r="N36" s="18">
        <v>22</v>
      </c>
      <c r="O36" s="18">
        <v>35</v>
      </c>
      <c r="P36" s="67"/>
      <c r="Q36" s="67"/>
      <c r="R36" s="20"/>
      <c r="S36" s="17"/>
      <c r="T36" s="18">
        <v>56</v>
      </c>
      <c r="U36" s="18">
        <v>22</v>
      </c>
      <c r="V36" s="18">
        <v>26</v>
      </c>
      <c r="W36" s="19">
        <v>33</v>
      </c>
      <c r="X36" s="18">
        <v>14</v>
      </c>
      <c r="Y36" s="20"/>
      <c r="Z36" s="17"/>
      <c r="AA36" s="18">
        <v>31</v>
      </c>
      <c r="AB36" s="18">
        <v>35</v>
      </c>
      <c r="AC36" s="18">
        <v>21</v>
      </c>
      <c r="AD36" s="18">
        <v>17</v>
      </c>
      <c r="AE36" s="18">
        <v>33</v>
      </c>
      <c r="AF36" s="67"/>
    </row>
    <row r="37" spans="1:32" x14ac:dyDescent="0.25">
      <c r="A37" s="16"/>
      <c r="B37" s="2" t="s">
        <v>17</v>
      </c>
      <c r="C37" s="21">
        <v>4.4921875</v>
      </c>
      <c r="D37" s="23"/>
      <c r="E37" s="17"/>
      <c r="F37" s="21">
        <v>4.4476327116212344</v>
      </c>
      <c r="G37" s="21">
        <v>3.6679536679536682</v>
      </c>
      <c r="H37" s="21">
        <v>3.2854209445585218</v>
      </c>
      <c r="I37" s="21">
        <v>3.3962264150943398</v>
      </c>
      <c r="J37" s="21">
        <f t="shared" ref="J37" si="35">J36/J35*100</f>
        <v>3.9355992844364938</v>
      </c>
      <c r="K37" s="23"/>
      <c r="L37" s="17"/>
      <c r="M37" s="21">
        <f t="shared" ref="M37" si="36">M36/M35*100</f>
        <v>6.0449050086355784</v>
      </c>
      <c r="N37" s="21">
        <v>4.1666666666666661</v>
      </c>
      <c r="O37" s="21">
        <v>7.4152542372881349</v>
      </c>
      <c r="P37" s="68"/>
      <c r="Q37" s="68"/>
      <c r="R37" s="20"/>
      <c r="S37" s="17"/>
      <c r="T37" s="21">
        <v>8.6021505376344098</v>
      </c>
      <c r="U37" s="21">
        <f t="shared" ref="U37" si="37">U36/U35*100</f>
        <v>4.2389210019267818</v>
      </c>
      <c r="V37" s="21">
        <f t="shared" ref="V37:W37" si="38">V36/V35*100</f>
        <v>5.6034482758620694</v>
      </c>
      <c r="W37" s="21">
        <f t="shared" si="38"/>
        <v>6.25</v>
      </c>
      <c r="X37" s="21">
        <f t="shared" ref="X37" si="39">X36/X35*100</f>
        <v>3.4063260340632602</v>
      </c>
      <c r="Y37" s="23"/>
      <c r="Z37" s="17"/>
      <c r="AA37" s="21">
        <f t="shared" ref="AA37" si="40">AA36/AA35*100</f>
        <v>5.1752921535893153</v>
      </c>
      <c r="AB37" s="21">
        <f t="shared" ref="AB37" si="41">AB36/AB35*100</f>
        <v>6.1511423550087869</v>
      </c>
      <c r="AC37" s="21">
        <f t="shared" ref="AC37" si="42">AC36/AC35*100</f>
        <v>5.5118110236220472</v>
      </c>
      <c r="AD37" s="21">
        <f t="shared" ref="AD37" si="43">AD36/AD35*100</f>
        <v>3.4000000000000004</v>
      </c>
      <c r="AE37" s="21">
        <f t="shared" ref="AE37" si="44">AE36/AE35*100</f>
        <v>6.9767441860465116</v>
      </c>
      <c r="AF37" s="68"/>
    </row>
    <row r="38" spans="1:32" x14ac:dyDescent="0.25">
      <c r="A38" s="24"/>
      <c r="B38" s="25" t="s">
        <v>37</v>
      </c>
      <c r="C38" s="18">
        <v>4</v>
      </c>
      <c r="D38" s="20"/>
      <c r="E38" s="17"/>
      <c r="F38" s="18">
        <v>2</v>
      </c>
      <c r="G38" s="18">
        <v>3</v>
      </c>
      <c r="H38" s="18">
        <v>2</v>
      </c>
      <c r="I38" s="18">
        <v>2</v>
      </c>
      <c r="J38" s="18">
        <v>2</v>
      </c>
      <c r="K38" s="20"/>
      <c r="L38" s="17"/>
      <c r="M38" s="18">
        <v>1</v>
      </c>
      <c r="N38" s="18">
        <v>4</v>
      </c>
      <c r="O38" s="18">
        <v>7</v>
      </c>
      <c r="P38" s="67"/>
      <c r="Q38" s="67"/>
      <c r="R38" s="20"/>
      <c r="S38" s="17"/>
      <c r="T38" s="18">
        <v>6</v>
      </c>
      <c r="U38" s="18">
        <v>2</v>
      </c>
      <c r="V38" s="18">
        <v>2</v>
      </c>
      <c r="W38" s="19">
        <v>1</v>
      </c>
      <c r="X38" s="18">
        <v>0</v>
      </c>
      <c r="Y38" s="20"/>
      <c r="Z38" s="17"/>
      <c r="AA38" s="18">
        <v>2</v>
      </c>
      <c r="AB38" s="18">
        <v>6</v>
      </c>
      <c r="AC38" s="18">
        <v>1</v>
      </c>
      <c r="AD38" s="18">
        <v>1</v>
      </c>
      <c r="AE38" s="18">
        <v>2</v>
      </c>
      <c r="AF38" s="67"/>
    </row>
    <row r="39" spans="1:32" x14ac:dyDescent="0.25">
      <c r="A39" s="24"/>
      <c r="B39" s="25" t="s">
        <v>38</v>
      </c>
      <c r="C39" s="21">
        <v>0.78125</v>
      </c>
      <c r="D39" s="20"/>
      <c r="E39" s="17"/>
      <c r="F39" s="21">
        <v>0.28694404591104739</v>
      </c>
      <c r="G39" s="21">
        <v>0.5791505791505791</v>
      </c>
      <c r="H39" s="21">
        <v>0.41067761806981523</v>
      </c>
      <c r="I39" s="21">
        <v>0.37735849056603776</v>
      </c>
      <c r="J39" s="21">
        <f>J38/J35*100</f>
        <v>0.35778175313059035</v>
      </c>
      <c r="K39" s="20"/>
      <c r="L39" s="17"/>
      <c r="M39" s="21">
        <f>M38/M35*100</f>
        <v>0.17271157167530224</v>
      </c>
      <c r="N39" s="21">
        <v>0.75757575757575757</v>
      </c>
      <c r="O39" s="21">
        <v>1.4830508474576272</v>
      </c>
      <c r="P39" s="68"/>
      <c r="Q39" s="68"/>
      <c r="R39" s="20"/>
      <c r="S39" s="17"/>
      <c r="T39" s="21">
        <v>0.92165898617511521</v>
      </c>
      <c r="U39" s="21">
        <f>U38/U35*100</f>
        <v>0.38535645472061658</v>
      </c>
      <c r="V39" s="21">
        <f>V38/V35*100</f>
        <v>0.43103448275862066</v>
      </c>
      <c r="W39" s="21">
        <f>W38/W35*100</f>
        <v>0.18939393939393939</v>
      </c>
      <c r="X39" s="21">
        <v>0</v>
      </c>
      <c r="Y39" s="20"/>
      <c r="Z39" s="17"/>
      <c r="AA39" s="21">
        <f>AA38/AA35*100</f>
        <v>0.333889816360601</v>
      </c>
      <c r="AB39" s="21">
        <f>AB38/AB35*100</f>
        <v>1.0544815465729349</v>
      </c>
      <c r="AC39" s="21">
        <f>AC38/AC35*100</f>
        <v>0.26246719160104987</v>
      </c>
      <c r="AD39" s="21">
        <f>AD38/AD35*100</f>
        <v>0.2</v>
      </c>
      <c r="AE39" s="21">
        <f>AE38/AE35*100</f>
        <v>0.42283298097251587</v>
      </c>
      <c r="AF39" s="67"/>
    </row>
    <row r="40" spans="1:32" x14ac:dyDescent="0.25">
      <c r="A40" s="24"/>
      <c r="B40" s="25" t="s">
        <v>18</v>
      </c>
      <c r="C40" s="18">
        <v>2</v>
      </c>
      <c r="D40" s="20"/>
      <c r="E40" s="17"/>
      <c r="F40" s="18">
        <v>2</v>
      </c>
      <c r="G40" s="18">
        <v>3</v>
      </c>
      <c r="H40" s="18">
        <v>0</v>
      </c>
      <c r="I40" s="18">
        <v>1</v>
      </c>
      <c r="J40" s="18">
        <v>0</v>
      </c>
      <c r="K40" s="20"/>
      <c r="L40" s="17"/>
      <c r="M40" s="18">
        <v>0</v>
      </c>
      <c r="N40" s="18">
        <v>5</v>
      </c>
      <c r="O40" s="18">
        <v>3</v>
      </c>
      <c r="P40" s="67"/>
      <c r="Q40" s="67"/>
      <c r="R40" s="20"/>
      <c r="S40" s="17"/>
      <c r="T40" s="18">
        <v>7</v>
      </c>
      <c r="U40" s="18">
        <v>3</v>
      </c>
      <c r="V40" s="18">
        <v>1</v>
      </c>
      <c r="W40" s="19">
        <v>1</v>
      </c>
      <c r="X40" s="18">
        <v>0</v>
      </c>
      <c r="Y40" s="20"/>
      <c r="Z40" s="17"/>
      <c r="AA40" s="18">
        <v>2</v>
      </c>
      <c r="AB40" s="18">
        <v>2</v>
      </c>
      <c r="AC40" s="18">
        <v>2</v>
      </c>
      <c r="AD40" s="18">
        <v>2</v>
      </c>
      <c r="AE40" s="18">
        <v>4</v>
      </c>
      <c r="AF40" s="67"/>
    </row>
    <row r="41" spans="1:32" x14ac:dyDescent="0.25">
      <c r="A41" s="24"/>
      <c r="B41" s="25" t="s">
        <v>19</v>
      </c>
      <c r="C41" s="21">
        <v>0.390625</v>
      </c>
      <c r="D41" s="20"/>
      <c r="E41" s="17"/>
      <c r="F41" s="21">
        <v>0.28694404591104739</v>
      </c>
      <c r="G41" s="21">
        <v>0.5791505791505791</v>
      </c>
      <c r="H41" s="21">
        <v>0</v>
      </c>
      <c r="I41" s="21">
        <v>0.18867924528301888</v>
      </c>
      <c r="J41" s="21">
        <f>J40/J35*100</f>
        <v>0</v>
      </c>
      <c r="K41" s="20"/>
      <c r="L41" s="17"/>
      <c r="M41" s="21">
        <f>M40/M35*100</f>
        <v>0</v>
      </c>
      <c r="N41" s="21">
        <v>0.94696969696969702</v>
      </c>
      <c r="O41" s="21">
        <v>0.63559322033898313</v>
      </c>
      <c r="P41" s="68"/>
      <c r="Q41" s="68"/>
      <c r="R41" s="20"/>
      <c r="S41" s="17"/>
      <c r="T41" s="21">
        <v>1.0752688172043012</v>
      </c>
      <c r="U41" s="21">
        <f>U40/U35*100</f>
        <v>0.57803468208092479</v>
      </c>
      <c r="V41" s="21">
        <f>V40/V35*100</f>
        <v>0.21551724137931033</v>
      </c>
      <c r="W41" s="21">
        <f>W40/W35*100</f>
        <v>0.18939393939393939</v>
      </c>
      <c r="X41" s="21">
        <v>0</v>
      </c>
      <c r="Y41" s="20"/>
      <c r="Z41" s="17"/>
      <c r="AA41" s="21">
        <f>AA40/AA35*100</f>
        <v>0.333889816360601</v>
      </c>
      <c r="AB41" s="21">
        <f>AB40/AB35*100</f>
        <v>0.35149384885764495</v>
      </c>
      <c r="AC41" s="21">
        <f>AC40/AC35*100</f>
        <v>0.52493438320209973</v>
      </c>
      <c r="AD41" s="21">
        <f>AD40/AD35*100</f>
        <v>0.4</v>
      </c>
      <c r="AE41" s="21">
        <f>AE40/AE35*100</f>
        <v>0.84566596194503174</v>
      </c>
      <c r="AF41" s="67"/>
    </row>
    <row r="42" spans="1:32" x14ac:dyDescent="0.25">
      <c r="A42" s="10" t="s">
        <v>24</v>
      </c>
      <c r="B42" s="11" t="s">
        <v>15</v>
      </c>
      <c r="C42" s="13">
        <v>319</v>
      </c>
      <c r="D42" s="15"/>
      <c r="E42" s="12"/>
      <c r="F42" s="13">
        <v>305</v>
      </c>
      <c r="G42" s="13">
        <v>318</v>
      </c>
      <c r="H42" s="14">
        <v>272</v>
      </c>
      <c r="I42" s="13">
        <v>242</v>
      </c>
      <c r="J42" s="13">
        <v>320</v>
      </c>
      <c r="K42" s="15"/>
      <c r="L42" s="12"/>
      <c r="M42" s="13">
        <v>313</v>
      </c>
      <c r="N42" s="13">
        <v>274</v>
      </c>
      <c r="O42" s="14">
        <v>248</v>
      </c>
      <c r="P42" s="66"/>
      <c r="Q42" s="66"/>
      <c r="R42" s="15"/>
      <c r="S42" s="12"/>
      <c r="T42" s="13">
        <v>301</v>
      </c>
      <c r="U42" s="13">
        <v>264</v>
      </c>
      <c r="V42" s="14">
        <v>249</v>
      </c>
      <c r="W42" s="14">
        <v>248</v>
      </c>
      <c r="X42" s="13">
        <v>240</v>
      </c>
      <c r="Y42" s="15"/>
      <c r="Z42" s="12"/>
      <c r="AA42" s="13">
        <v>365</v>
      </c>
      <c r="AB42" s="13">
        <v>264</v>
      </c>
      <c r="AC42" s="13">
        <v>192</v>
      </c>
      <c r="AD42" s="13">
        <v>221</v>
      </c>
      <c r="AE42" s="13">
        <v>261</v>
      </c>
      <c r="AF42" s="66"/>
    </row>
    <row r="43" spans="1:32" x14ac:dyDescent="0.25">
      <c r="A43" s="16"/>
      <c r="B43" s="2" t="s">
        <v>16</v>
      </c>
      <c r="C43" s="18">
        <v>16</v>
      </c>
      <c r="D43" s="20"/>
      <c r="E43" s="17"/>
      <c r="F43" s="18">
        <v>27</v>
      </c>
      <c r="G43" s="18">
        <v>18</v>
      </c>
      <c r="H43" s="19">
        <v>14</v>
      </c>
      <c r="I43" s="18">
        <v>12</v>
      </c>
      <c r="J43" s="18">
        <v>10</v>
      </c>
      <c r="K43" s="20"/>
      <c r="L43" s="17"/>
      <c r="M43" s="18">
        <v>19</v>
      </c>
      <c r="N43" s="18">
        <v>10</v>
      </c>
      <c r="O43" s="19">
        <v>16</v>
      </c>
      <c r="P43" s="67"/>
      <c r="Q43" s="67"/>
      <c r="R43" s="20"/>
      <c r="S43" s="17"/>
      <c r="T43" s="18">
        <v>10</v>
      </c>
      <c r="U43" s="18">
        <v>8</v>
      </c>
      <c r="V43" s="19">
        <v>14</v>
      </c>
      <c r="W43" s="19">
        <v>19</v>
      </c>
      <c r="X43" s="18">
        <v>13</v>
      </c>
      <c r="Y43" s="20"/>
      <c r="Z43" s="17"/>
      <c r="AA43" s="18">
        <v>18</v>
      </c>
      <c r="AB43" s="18">
        <v>17</v>
      </c>
      <c r="AC43" s="18">
        <v>12</v>
      </c>
      <c r="AD43" s="18">
        <v>16</v>
      </c>
      <c r="AE43" s="18">
        <v>14</v>
      </c>
      <c r="AF43" s="67"/>
    </row>
    <row r="44" spans="1:32" x14ac:dyDescent="0.25">
      <c r="A44" s="16"/>
      <c r="B44" s="2" t="s">
        <v>17</v>
      </c>
      <c r="C44" s="21">
        <v>5.0156739811912221</v>
      </c>
      <c r="D44" s="23"/>
      <c r="E44" s="17"/>
      <c r="F44" s="21">
        <v>8.8524590163934427</v>
      </c>
      <c r="G44" s="21">
        <v>5.6603773584905666</v>
      </c>
      <c r="H44" s="21">
        <v>5.1470588235294112</v>
      </c>
      <c r="I44" s="21">
        <v>4.9586776859504136</v>
      </c>
      <c r="J44" s="21">
        <f t="shared" ref="J44" si="45">J43/J42*100</f>
        <v>3.125</v>
      </c>
      <c r="K44" s="23"/>
      <c r="L44" s="17"/>
      <c r="M44" s="21">
        <f t="shared" ref="M44" si="46">M43/M42*100</f>
        <v>6.0702875399361016</v>
      </c>
      <c r="N44" s="21">
        <v>3.6496350364963499</v>
      </c>
      <c r="O44" s="21">
        <v>6.4516129032258061</v>
      </c>
      <c r="P44" s="68"/>
      <c r="Q44" s="68"/>
      <c r="R44" s="20"/>
      <c r="S44" s="17"/>
      <c r="T44" s="21">
        <v>3.322259136212625</v>
      </c>
      <c r="U44" s="21">
        <f t="shared" ref="U44" si="47">U43/U42*100</f>
        <v>3.0303030303030303</v>
      </c>
      <c r="V44" s="21">
        <f t="shared" ref="V44:W44" si="48">V43/V42*100</f>
        <v>5.6224899598393572</v>
      </c>
      <c r="W44" s="21">
        <f t="shared" si="48"/>
        <v>7.661290322580645</v>
      </c>
      <c r="X44" s="21">
        <f t="shared" ref="X44" si="49">X43/X42*100</f>
        <v>5.416666666666667</v>
      </c>
      <c r="Y44" s="23"/>
      <c r="Z44" s="17"/>
      <c r="AA44" s="21">
        <f t="shared" ref="AA44" si="50">AA43/AA42*100</f>
        <v>4.9315068493150687</v>
      </c>
      <c r="AB44" s="21">
        <f t="shared" ref="AB44" si="51">AB43/AB42*100</f>
        <v>6.4393939393939394</v>
      </c>
      <c r="AC44" s="21">
        <f t="shared" ref="AC44" si="52">AC43/AC42*100</f>
        <v>6.25</v>
      </c>
      <c r="AD44" s="21">
        <f t="shared" ref="AD44" si="53">AD43/AD42*100</f>
        <v>7.2398190045248878</v>
      </c>
      <c r="AE44" s="21">
        <f t="shared" ref="AE44" si="54">AE43/AE42*100</f>
        <v>5.3639846743295019</v>
      </c>
      <c r="AF44" s="68"/>
    </row>
    <row r="45" spans="1:32" x14ac:dyDescent="0.25">
      <c r="A45" s="24"/>
      <c r="B45" s="25" t="s">
        <v>37</v>
      </c>
      <c r="C45" s="18">
        <v>0</v>
      </c>
      <c r="D45" s="20"/>
      <c r="E45" s="17"/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20"/>
      <c r="L45" s="17"/>
      <c r="M45" s="18">
        <v>0</v>
      </c>
      <c r="N45" s="18">
        <v>0</v>
      </c>
      <c r="O45" s="18">
        <v>0</v>
      </c>
      <c r="P45" s="67"/>
      <c r="Q45" s="67"/>
      <c r="R45" s="20"/>
      <c r="S45" s="17"/>
      <c r="T45" s="18">
        <v>0</v>
      </c>
      <c r="U45" s="18">
        <v>0</v>
      </c>
      <c r="V45" s="18">
        <v>0</v>
      </c>
      <c r="W45" s="19">
        <v>0</v>
      </c>
      <c r="X45" s="18">
        <v>0</v>
      </c>
      <c r="Y45" s="20"/>
      <c r="Z45" s="17"/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67"/>
    </row>
    <row r="46" spans="1:32" x14ac:dyDescent="0.25">
      <c r="A46" s="24"/>
      <c r="B46" s="25" t="s">
        <v>38</v>
      </c>
      <c r="C46" s="18"/>
      <c r="D46" s="20"/>
      <c r="E46" s="17"/>
      <c r="F46" s="18"/>
      <c r="G46" s="18"/>
      <c r="H46" s="18"/>
      <c r="I46" s="18"/>
      <c r="J46" s="18">
        <f>J45/J42*100</f>
        <v>0</v>
      </c>
      <c r="K46" s="20"/>
      <c r="L46" s="17"/>
      <c r="M46" s="21">
        <f>M45/M42*100</f>
        <v>0</v>
      </c>
      <c r="N46" s="18">
        <v>0</v>
      </c>
      <c r="O46" s="21">
        <v>0</v>
      </c>
      <c r="P46" s="67"/>
      <c r="Q46" s="68"/>
      <c r="R46" s="20"/>
      <c r="S46" s="17"/>
      <c r="T46" s="18">
        <v>0</v>
      </c>
      <c r="U46" s="21">
        <f>U45/U42*100</f>
        <v>0</v>
      </c>
      <c r="V46" s="21">
        <f>V45/V42*100</f>
        <v>0</v>
      </c>
      <c r="W46" s="21">
        <f>W45/W42*100</f>
        <v>0</v>
      </c>
      <c r="X46" s="21">
        <v>0</v>
      </c>
      <c r="Y46" s="20"/>
      <c r="Z46" s="17"/>
      <c r="AA46" s="21">
        <f>AA45/AA42*100</f>
        <v>0</v>
      </c>
      <c r="AB46" s="21">
        <v>0</v>
      </c>
      <c r="AC46" s="21">
        <v>0</v>
      </c>
      <c r="AD46" s="18">
        <v>0</v>
      </c>
      <c r="AE46" s="18">
        <v>0</v>
      </c>
      <c r="AF46" s="67"/>
    </row>
    <row r="47" spans="1:32" x14ac:dyDescent="0.25">
      <c r="A47" s="25"/>
      <c r="B47" s="25" t="s">
        <v>18</v>
      </c>
      <c r="C47" s="18">
        <v>2</v>
      </c>
      <c r="D47" s="20"/>
      <c r="E47" s="17"/>
      <c r="F47" s="18">
        <v>0</v>
      </c>
      <c r="G47" s="18">
        <v>3</v>
      </c>
      <c r="H47" s="19">
        <v>1</v>
      </c>
      <c r="I47" s="18">
        <v>1</v>
      </c>
      <c r="J47" s="18">
        <v>0</v>
      </c>
      <c r="K47" s="20"/>
      <c r="L47" s="17"/>
      <c r="M47" s="18">
        <v>0</v>
      </c>
      <c r="N47" s="18">
        <v>1</v>
      </c>
      <c r="O47" s="19">
        <v>0</v>
      </c>
      <c r="P47" s="67"/>
      <c r="Q47" s="67"/>
      <c r="R47" s="20"/>
      <c r="S47" s="17"/>
      <c r="T47" s="18">
        <v>3</v>
      </c>
      <c r="U47" s="18">
        <v>0</v>
      </c>
      <c r="V47" s="19">
        <v>1</v>
      </c>
      <c r="W47" s="19">
        <v>1</v>
      </c>
      <c r="X47" s="18">
        <v>1</v>
      </c>
      <c r="Y47" s="20"/>
      <c r="Z47" s="17"/>
      <c r="AA47" s="18">
        <v>2</v>
      </c>
      <c r="AB47" s="18">
        <v>2</v>
      </c>
      <c r="AC47" s="18">
        <v>1</v>
      </c>
      <c r="AD47" s="18">
        <v>1</v>
      </c>
      <c r="AE47" s="18">
        <v>1</v>
      </c>
      <c r="AF47" s="67"/>
    </row>
    <row r="48" spans="1:32" ht="15.75" thickBot="1" x14ac:dyDescent="0.3">
      <c r="A48" s="24"/>
      <c r="B48" s="25" t="s">
        <v>19</v>
      </c>
      <c r="C48" s="21">
        <v>0.62695924764890276</v>
      </c>
      <c r="D48" s="20"/>
      <c r="E48" s="17"/>
      <c r="F48" s="21">
        <v>0</v>
      </c>
      <c r="G48" s="21">
        <v>0.94339622641509435</v>
      </c>
      <c r="H48" s="21">
        <v>0.36764705882352938</v>
      </c>
      <c r="I48" s="21">
        <v>0.41322314049586778</v>
      </c>
      <c r="J48" s="21">
        <f>J47/J42*100</f>
        <v>0</v>
      </c>
      <c r="K48" s="20"/>
      <c r="L48" s="17"/>
      <c r="M48" s="21">
        <f>M47/M42*100</f>
        <v>0</v>
      </c>
      <c r="N48" s="21">
        <v>0.36496350364963503</v>
      </c>
      <c r="O48" s="21">
        <v>0</v>
      </c>
      <c r="P48" s="68"/>
      <c r="Q48" s="68"/>
      <c r="R48" s="20"/>
      <c r="S48" s="17"/>
      <c r="T48" s="21">
        <v>0.99667774086378735</v>
      </c>
      <c r="U48" s="21">
        <v>0</v>
      </c>
      <c r="V48" s="21">
        <f>V47/V42*100</f>
        <v>0.40160642570281119</v>
      </c>
      <c r="W48" s="21">
        <f>W47/W42*100</f>
        <v>0.40322580645161288</v>
      </c>
      <c r="X48" s="21">
        <f>X47/X42*100</f>
        <v>0.41666666666666669</v>
      </c>
      <c r="Y48" s="20"/>
      <c r="Z48" s="17"/>
      <c r="AA48" s="21">
        <f>AA47/AA42*100</f>
        <v>0.54794520547945202</v>
      </c>
      <c r="AB48" s="21">
        <f>AB47/AB42*100</f>
        <v>0.75757575757575757</v>
      </c>
      <c r="AC48" s="21">
        <f>AC47/AC42*100</f>
        <v>0.52083333333333326</v>
      </c>
      <c r="AD48" s="21">
        <f>AD47/AD42*100</f>
        <v>0.45248868778280549</v>
      </c>
      <c r="AE48" s="21">
        <f>AE47/AE42*100</f>
        <v>0.38314176245210724</v>
      </c>
      <c r="AF48" s="67"/>
    </row>
    <row r="49" spans="1:32" x14ac:dyDescent="0.25">
      <c r="A49" s="26" t="s">
        <v>15</v>
      </c>
      <c r="B49" s="27" t="s">
        <v>15</v>
      </c>
      <c r="C49" s="29">
        <v>1748</v>
      </c>
      <c r="D49" s="31"/>
      <c r="E49" s="28"/>
      <c r="F49" s="29">
        <v>2352</v>
      </c>
      <c r="G49" s="29">
        <v>2031</v>
      </c>
      <c r="H49" s="29">
        <v>1956</v>
      </c>
      <c r="I49" s="29">
        <v>2002</v>
      </c>
      <c r="J49" s="29">
        <f>SUM(J7,J14,J21,J28,J35,J42)</f>
        <v>2023</v>
      </c>
      <c r="K49" s="31"/>
      <c r="L49" s="28"/>
      <c r="M49" s="29">
        <f>SUM(M7,M14,M21,M28,M35,M42)</f>
        <v>2195</v>
      </c>
      <c r="N49" s="29">
        <v>2094</v>
      </c>
      <c r="O49" s="29">
        <v>1775</v>
      </c>
      <c r="P49" s="69"/>
      <c r="Q49" s="69"/>
      <c r="R49" s="31"/>
      <c r="S49" s="28"/>
      <c r="T49" s="29">
        <v>2409</v>
      </c>
      <c r="U49" s="29">
        <f>SUM(U7,U14,U21,U28,U35,U42)</f>
        <v>2092</v>
      </c>
      <c r="V49" s="29">
        <f t="shared" ref="V49:W49" si="55">SUM(V7,V14,V21,V28,V35,V42)</f>
        <v>1763</v>
      </c>
      <c r="W49" s="29">
        <f t="shared" si="55"/>
        <v>1878</v>
      </c>
      <c r="X49" s="29">
        <f t="shared" ref="X49" si="56">SUM(X7,X14,X21,X28,X35,X42)</f>
        <v>1724</v>
      </c>
      <c r="Y49" s="31"/>
      <c r="Z49" s="28"/>
      <c r="AA49" s="29">
        <f t="shared" ref="AA49:AB50" si="57">SUM(AA7,AA14,AA21,AA28,AA35,AA42)</f>
        <v>2409</v>
      </c>
      <c r="AB49" s="29">
        <f t="shared" si="57"/>
        <v>2038</v>
      </c>
      <c r="AC49" s="29">
        <f t="shared" ref="AC49:AD49" si="58">SUM(AC7,AC14,AC21,AC28,AC35,AC42)</f>
        <v>1798</v>
      </c>
      <c r="AD49" s="29">
        <f t="shared" si="58"/>
        <v>1902</v>
      </c>
      <c r="AE49" s="29">
        <f t="shared" ref="AE49" si="59">SUM(AE7,AE14,AE21,AE28,AE35,AE42)</f>
        <v>1910</v>
      </c>
      <c r="AF49" s="69"/>
    </row>
    <row r="50" spans="1:32" x14ac:dyDescent="0.25">
      <c r="A50" s="16"/>
      <c r="B50" s="32" t="s">
        <v>16</v>
      </c>
      <c r="C50" s="33">
        <v>68</v>
      </c>
      <c r="D50" s="20"/>
      <c r="E50" s="17"/>
      <c r="F50" s="33">
        <v>141</v>
      </c>
      <c r="G50" s="33">
        <v>102</v>
      </c>
      <c r="H50" s="33">
        <v>94</v>
      </c>
      <c r="I50" s="33">
        <v>89</v>
      </c>
      <c r="J50" s="33">
        <f>SUM(J8,J15,J22,J29,J36,J43)</f>
        <v>92</v>
      </c>
      <c r="K50" s="20"/>
      <c r="L50" s="17"/>
      <c r="M50" s="33">
        <f>SUM(M8,M15,M22,M29,M36,M43)</f>
        <v>146</v>
      </c>
      <c r="N50" s="33">
        <v>90</v>
      </c>
      <c r="O50" s="33">
        <v>103</v>
      </c>
      <c r="P50" s="70"/>
      <c r="Q50" s="70"/>
      <c r="R50" s="20"/>
      <c r="S50" s="17"/>
      <c r="T50" s="33">
        <v>161</v>
      </c>
      <c r="U50" s="33">
        <f>SUM(U8,U15,U22,U29,U36,U43)</f>
        <v>85</v>
      </c>
      <c r="V50" s="33">
        <f t="shared" ref="V50:W50" si="60">SUM(V8,V15,V22,V29,V36,V43)</f>
        <v>107</v>
      </c>
      <c r="W50" s="33">
        <f t="shared" si="60"/>
        <v>109</v>
      </c>
      <c r="X50" s="33">
        <f t="shared" ref="X50" si="61">SUM(X8,X15,X22,X29,X36,X43)</f>
        <v>94</v>
      </c>
      <c r="Y50" s="20"/>
      <c r="Z50" s="17"/>
      <c r="AA50" s="33">
        <f t="shared" si="57"/>
        <v>162</v>
      </c>
      <c r="AB50" s="33">
        <f t="shared" si="57"/>
        <v>111</v>
      </c>
      <c r="AC50" s="33">
        <f t="shared" ref="AC50:AD50" si="62">SUM(AC8,AC15,AC22,AC29,AC36,AC43)</f>
        <v>100</v>
      </c>
      <c r="AD50" s="33">
        <f t="shared" si="62"/>
        <v>117</v>
      </c>
      <c r="AE50" s="33">
        <f t="shared" ref="AE50" si="63">SUM(AE8,AE15,AE22,AE29,AE36,AE43)</f>
        <v>125</v>
      </c>
      <c r="AF50" s="70"/>
    </row>
    <row r="51" spans="1:32" x14ac:dyDescent="0.25">
      <c r="A51" s="16"/>
      <c r="B51" s="32" t="s">
        <v>17</v>
      </c>
      <c r="C51" s="35">
        <v>3.8901601830663615</v>
      </c>
      <c r="D51" s="23"/>
      <c r="E51" s="34"/>
      <c r="F51" s="35">
        <v>5.9948979591836729</v>
      </c>
      <c r="G51" s="35">
        <v>5.0221565731166917</v>
      </c>
      <c r="H51" s="35">
        <v>4.8057259713701432</v>
      </c>
      <c r="I51" s="35">
        <v>4.4455544455544453</v>
      </c>
      <c r="J51" s="35">
        <f t="shared" ref="J51" si="64">J50/J49*100</f>
        <v>4.5477014335145824</v>
      </c>
      <c r="K51" s="23"/>
      <c r="L51" s="34"/>
      <c r="M51" s="35">
        <f t="shared" ref="M51" si="65">M50/M49*100</f>
        <v>6.6514806378132114</v>
      </c>
      <c r="N51" s="35">
        <v>4.2979942693409736</v>
      </c>
      <c r="O51" s="35">
        <v>5.802816901408451</v>
      </c>
      <c r="P51" s="71"/>
      <c r="Q51" s="71"/>
      <c r="R51" s="23"/>
      <c r="S51" s="34"/>
      <c r="T51" s="35">
        <v>6.6832710668327104</v>
      </c>
      <c r="U51" s="35">
        <f t="shared" ref="U51" si="66">U50/U49*100</f>
        <v>4.0630975143403445</v>
      </c>
      <c r="V51" s="35">
        <f t="shared" ref="V51:W51" si="67">V50/V49*100</f>
        <v>6.0692002268859895</v>
      </c>
      <c r="W51" s="35">
        <f t="shared" si="67"/>
        <v>5.8040468583599578</v>
      </c>
      <c r="X51" s="35">
        <f t="shared" ref="X51" si="68">X50/X49*100</f>
        <v>5.4524361948955917</v>
      </c>
      <c r="Y51" s="23"/>
      <c r="Z51" s="34"/>
      <c r="AA51" s="35">
        <f t="shared" ref="AA51:AB51" si="69">AA50/AA49*100</f>
        <v>6.7247820672478209</v>
      </c>
      <c r="AB51" s="35">
        <f t="shared" si="69"/>
        <v>5.4465161923454364</v>
      </c>
      <c r="AC51" s="35">
        <f t="shared" ref="AC51:AD51" si="70">AC50/AC49*100</f>
        <v>5.5617352614015569</v>
      </c>
      <c r="AD51" s="35">
        <f t="shared" si="70"/>
        <v>6.1514195583596214</v>
      </c>
      <c r="AE51" s="35">
        <f t="shared" ref="AE51" si="71">AE50/AE49*100</f>
        <v>6.5445026178010473</v>
      </c>
      <c r="AF51" s="71"/>
    </row>
    <row r="52" spans="1:32" x14ac:dyDescent="0.25">
      <c r="A52" s="24"/>
      <c r="B52" s="79" t="s">
        <v>37</v>
      </c>
      <c r="C52" s="19">
        <v>5</v>
      </c>
      <c r="D52" s="20"/>
      <c r="E52" s="17"/>
      <c r="F52" s="19">
        <v>17</v>
      </c>
      <c r="G52" s="19">
        <v>24</v>
      </c>
      <c r="H52" s="19">
        <v>11</v>
      </c>
      <c r="I52" s="19">
        <v>6</v>
      </c>
      <c r="J52" s="19">
        <f>SUM(J10,J17,J24,J31,J38,J45)</f>
        <v>7</v>
      </c>
      <c r="K52" s="20"/>
      <c r="L52" s="17"/>
      <c r="M52" s="19">
        <f>SUM(M10,M17,M24,M31,M38,M45)</f>
        <v>16</v>
      </c>
      <c r="N52" s="19">
        <v>6</v>
      </c>
      <c r="O52" s="19">
        <v>11</v>
      </c>
      <c r="P52" s="67"/>
      <c r="Q52" s="67"/>
      <c r="R52" s="20"/>
      <c r="S52" s="17"/>
      <c r="T52" s="19">
        <v>16</v>
      </c>
      <c r="U52" s="19">
        <f>SUM(U10,U17,U24,U31,U38,U45)</f>
        <v>6</v>
      </c>
      <c r="V52" s="19">
        <f t="shared" ref="V52:W52" si="72">SUM(V10,V17,V24,V31,V38,V45)</f>
        <v>11</v>
      </c>
      <c r="W52" s="19">
        <f t="shared" si="72"/>
        <v>4</v>
      </c>
      <c r="X52" s="19">
        <f t="shared" ref="X52" si="73">SUM(X10,X17,X24,X31,X38,X45)</f>
        <v>0</v>
      </c>
      <c r="Y52" s="20"/>
      <c r="Z52" s="17"/>
      <c r="AA52" s="19">
        <f t="shared" ref="AA52:AB52" si="74">SUM(AA10,AA17,AA24,AA31,AA38,AA45)</f>
        <v>10</v>
      </c>
      <c r="AB52" s="19">
        <f t="shared" si="74"/>
        <v>7</v>
      </c>
      <c r="AC52" s="19">
        <f t="shared" ref="AC52:AD52" si="75">SUM(AC10,AC17,AC24,AC31,AC38,AC45)</f>
        <v>4</v>
      </c>
      <c r="AD52" s="19">
        <f t="shared" si="75"/>
        <v>6</v>
      </c>
      <c r="AE52" s="19">
        <f t="shared" ref="AE52" si="76">SUM(AE10,AE17,AE24,AE31,AE38,AE45)</f>
        <v>6</v>
      </c>
      <c r="AF52" s="67"/>
    </row>
    <row r="53" spans="1:32" x14ac:dyDescent="0.25">
      <c r="A53" s="24"/>
      <c r="B53" s="79" t="s">
        <v>38</v>
      </c>
      <c r="C53" s="22">
        <v>0.28604118993135008</v>
      </c>
      <c r="D53" s="20"/>
      <c r="E53" s="17"/>
      <c r="F53" s="22">
        <v>0.72278911564625847</v>
      </c>
      <c r="G53" s="22">
        <v>1.1816838995568686</v>
      </c>
      <c r="H53" s="22">
        <v>0.56237218813905931</v>
      </c>
      <c r="I53" s="22">
        <v>0.29970029970029971</v>
      </c>
      <c r="J53" s="22">
        <f>J52/J49*100</f>
        <v>0.34602076124567477</v>
      </c>
      <c r="K53" s="20"/>
      <c r="L53" s="17"/>
      <c r="M53" s="22">
        <f>M52/M49*100</f>
        <v>0.72892938496583148</v>
      </c>
      <c r="N53" s="22">
        <v>0.28653295128939826</v>
      </c>
      <c r="O53" s="22">
        <v>0.61971830985915488</v>
      </c>
      <c r="P53" s="68"/>
      <c r="Q53" s="68"/>
      <c r="R53" s="20"/>
      <c r="S53" s="17"/>
      <c r="T53" s="22">
        <v>0.66417600664176002</v>
      </c>
      <c r="U53" s="22">
        <f>U52/U49*100</f>
        <v>0.28680688336520077</v>
      </c>
      <c r="V53" s="22">
        <f t="shared" ref="V53:W53" si="77">V52/V49*100</f>
        <v>0.62393647192285884</v>
      </c>
      <c r="W53" s="22">
        <f t="shared" si="77"/>
        <v>0.21299254526091588</v>
      </c>
      <c r="X53" s="22">
        <f t="shared" ref="X53" si="78">X52/X49*100</f>
        <v>0</v>
      </c>
      <c r="Y53" s="20"/>
      <c r="Z53" s="17"/>
      <c r="AA53" s="22">
        <f t="shared" ref="AA53:AB53" si="79">AA52/AA49*100</f>
        <v>0.41511000415110011</v>
      </c>
      <c r="AB53" s="22">
        <f t="shared" si="79"/>
        <v>0.34347399411187435</v>
      </c>
      <c r="AC53" s="22">
        <f t="shared" ref="AC53:AD53" si="80">AC52/AC49*100</f>
        <v>0.22246941045606228</v>
      </c>
      <c r="AD53" s="22">
        <f t="shared" si="80"/>
        <v>0.31545741324921134</v>
      </c>
      <c r="AE53" s="22">
        <f t="shared" ref="AE53" si="81">AE52/AE49*100</f>
        <v>0.31413612565445026</v>
      </c>
      <c r="AF53" s="67"/>
    </row>
    <row r="54" spans="1:32" x14ac:dyDescent="0.25">
      <c r="A54" s="36"/>
      <c r="B54" s="37" t="s">
        <v>18</v>
      </c>
      <c r="C54" s="39">
        <v>8</v>
      </c>
      <c r="D54" s="78"/>
      <c r="E54" s="73"/>
      <c r="F54" s="39">
        <v>7</v>
      </c>
      <c r="G54" s="39">
        <v>7</v>
      </c>
      <c r="H54" s="39">
        <v>3</v>
      </c>
      <c r="I54" s="39">
        <v>5</v>
      </c>
      <c r="J54" s="39">
        <f>SUM(J12,J19,J26,J33,J40,J47)</f>
        <v>0</v>
      </c>
      <c r="K54" s="72"/>
      <c r="L54" s="73"/>
      <c r="M54" s="39">
        <f>SUM(M12,M19,M26,M33,M40,M47)</f>
        <v>0</v>
      </c>
      <c r="N54" s="39">
        <v>9</v>
      </c>
      <c r="O54" s="39">
        <v>8</v>
      </c>
      <c r="P54" s="74"/>
      <c r="Q54" s="74"/>
      <c r="R54" s="72"/>
      <c r="S54" s="73"/>
      <c r="T54" s="39">
        <v>18</v>
      </c>
      <c r="U54" s="39">
        <f>SUM(U12,U19,U26,U33,U40,U47)</f>
        <v>8</v>
      </c>
      <c r="V54" s="39">
        <f t="shared" ref="V54:W54" si="82">SUM(V12,V19,V26,V33,V40,V47)</f>
        <v>2</v>
      </c>
      <c r="W54" s="39">
        <f t="shared" si="82"/>
        <v>4</v>
      </c>
      <c r="X54" s="39">
        <f t="shared" ref="X54" si="83">SUM(X12,X19,X26,X33,X40,X47)</f>
        <v>4</v>
      </c>
      <c r="Y54" s="72"/>
      <c r="Z54" s="73"/>
      <c r="AA54" s="39">
        <f t="shared" ref="AA54:AB54" si="84">SUM(AA12,AA19,AA26,AA33,AA40,AA47)</f>
        <v>8</v>
      </c>
      <c r="AB54" s="39">
        <f t="shared" si="84"/>
        <v>7</v>
      </c>
      <c r="AC54" s="39">
        <f t="shared" ref="AC54:AD54" si="85">SUM(AC12,AC19,AC26,AC33,AC40,AC47)</f>
        <v>6</v>
      </c>
      <c r="AD54" s="39">
        <f t="shared" si="85"/>
        <v>8</v>
      </c>
      <c r="AE54" s="39">
        <f t="shared" ref="AE54" si="86">SUM(AE12,AE19,AE26,AE33,AE40,AE47)</f>
        <v>5</v>
      </c>
      <c r="AF54" s="74"/>
    </row>
    <row r="55" spans="1:32" ht="15.75" thickBot="1" x14ac:dyDescent="0.3">
      <c r="A55" s="41"/>
      <c r="B55" s="42" t="s">
        <v>19</v>
      </c>
      <c r="C55" s="44">
        <v>0.45766590389016021</v>
      </c>
      <c r="D55" s="75"/>
      <c r="E55" s="76"/>
      <c r="F55" s="44">
        <v>0.29761904761904762</v>
      </c>
      <c r="G55" s="44">
        <v>0.34465780403741997</v>
      </c>
      <c r="H55" s="44">
        <v>0.15337423312883436</v>
      </c>
      <c r="I55" s="44">
        <v>0.24975024975024976</v>
      </c>
      <c r="J55" s="44">
        <f>J54/J49*100</f>
        <v>0</v>
      </c>
      <c r="K55" s="75"/>
      <c r="L55" s="76"/>
      <c r="M55" s="44">
        <f>M54/M49*100</f>
        <v>0</v>
      </c>
      <c r="N55" s="44">
        <v>0.42979942693409745</v>
      </c>
      <c r="O55" s="44">
        <v>0.45070422535211269</v>
      </c>
      <c r="P55" s="77"/>
      <c r="Q55" s="77"/>
      <c r="R55" s="75"/>
      <c r="S55" s="76"/>
      <c r="T55" s="44">
        <v>0.74719800747198006</v>
      </c>
      <c r="U55" s="44">
        <f>U54/U49*100</f>
        <v>0.38240917782026768</v>
      </c>
      <c r="V55" s="44">
        <f t="shared" ref="V55:W55" si="87">V54/V49*100</f>
        <v>0.11344299489506524</v>
      </c>
      <c r="W55" s="44">
        <f t="shared" si="87"/>
        <v>0.21299254526091588</v>
      </c>
      <c r="X55" s="44">
        <f t="shared" ref="X55" si="88">X54/X49*100</f>
        <v>0.23201856148491878</v>
      </c>
      <c r="Y55" s="75"/>
      <c r="Z55" s="76"/>
      <c r="AA55" s="44">
        <f t="shared" ref="AA55:AB55" si="89">AA54/AA49*100</f>
        <v>0.33208800332088001</v>
      </c>
      <c r="AB55" s="44">
        <f t="shared" si="89"/>
        <v>0.34347399411187435</v>
      </c>
      <c r="AC55" s="44">
        <f t="shared" ref="AC55:AD55" si="90">AC54/AC49*100</f>
        <v>0.33370411568409347</v>
      </c>
      <c r="AD55" s="44">
        <f t="shared" si="90"/>
        <v>0.4206098843322818</v>
      </c>
      <c r="AE55" s="44">
        <f t="shared" ref="AE55" si="91">AE54/AE49*100</f>
        <v>0.26178010471204188</v>
      </c>
      <c r="AF55" s="77"/>
    </row>
    <row r="56" spans="1:32" x14ac:dyDescent="0.25">
      <c r="A56" s="46" t="s">
        <v>92</v>
      </c>
    </row>
    <row r="57" spans="1:32" x14ac:dyDescent="0.25">
      <c r="A57" s="46" t="s">
        <v>93</v>
      </c>
    </row>
    <row r="58" spans="1:32" x14ac:dyDescent="0.25">
      <c r="A58" t="s">
        <v>77</v>
      </c>
    </row>
    <row r="59" spans="1:32" x14ac:dyDescent="0.25">
      <c r="A59" t="s">
        <v>78</v>
      </c>
    </row>
    <row r="60" spans="1:32" x14ac:dyDescent="0.25">
      <c r="A60" t="s">
        <v>79</v>
      </c>
    </row>
    <row r="61" spans="1:32" x14ac:dyDescent="0.25">
      <c r="A61" t="s">
        <v>80</v>
      </c>
    </row>
    <row r="62" spans="1:32" x14ac:dyDescent="0.25">
      <c r="A62" t="s">
        <v>81</v>
      </c>
    </row>
    <row r="63" spans="1:32" x14ac:dyDescent="0.25">
      <c r="A63" t="s">
        <v>82</v>
      </c>
    </row>
    <row r="64" spans="1:32" x14ac:dyDescent="0.25">
      <c r="A64" t="s">
        <v>83</v>
      </c>
    </row>
    <row r="65" spans="1:1" x14ac:dyDescent="0.25">
      <c r="A65" t="s">
        <v>84</v>
      </c>
    </row>
    <row r="66" spans="1:1" x14ac:dyDescent="0.25">
      <c r="A66" t="s">
        <v>85</v>
      </c>
    </row>
    <row r="67" spans="1:1" x14ac:dyDescent="0.25">
      <c r="A67" t="s">
        <v>86</v>
      </c>
    </row>
    <row r="68" spans="1:1" x14ac:dyDescent="0.25">
      <c r="A68" t="s">
        <v>87</v>
      </c>
    </row>
    <row r="69" spans="1:1" x14ac:dyDescent="0.25">
      <c r="A69" t="s">
        <v>88</v>
      </c>
    </row>
    <row r="70" spans="1:1" x14ac:dyDescent="0.25">
      <c r="A70" t="s">
        <v>89</v>
      </c>
    </row>
    <row r="71" spans="1:1" x14ac:dyDescent="0.25">
      <c r="A71" t="s">
        <v>94</v>
      </c>
    </row>
    <row r="72" spans="1:1" x14ac:dyDescent="0.25">
      <c r="A72" t="s">
        <v>95</v>
      </c>
    </row>
    <row r="73" spans="1:1" x14ac:dyDescent="0.25">
      <c r="A73" t="s">
        <v>96</v>
      </c>
    </row>
    <row r="74" spans="1:1" x14ac:dyDescent="0.25">
      <c r="A74" t="s">
        <v>97</v>
      </c>
    </row>
    <row r="75" spans="1:1" x14ac:dyDescent="0.25">
      <c r="A75" t="s">
        <v>77</v>
      </c>
    </row>
    <row r="76" spans="1:1" x14ac:dyDescent="0.25">
      <c r="A76" t="s">
        <v>98</v>
      </c>
    </row>
    <row r="77" spans="1:1" x14ac:dyDescent="0.25">
      <c r="A77" t="s">
        <v>99</v>
      </c>
    </row>
    <row r="78" spans="1:1" x14ac:dyDescent="0.25">
      <c r="A78" t="s">
        <v>100</v>
      </c>
    </row>
  </sheetData>
  <mergeCells count="7">
    <mergeCell ref="S4:Y4"/>
    <mergeCell ref="Z4:AF4"/>
    <mergeCell ref="A5:B6"/>
    <mergeCell ref="A4:B4"/>
    <mergeCell ref="C4:D4"/>
    <mergeCell ref="E4:K4"/>
    <mergeCell ref="L4:R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98831-C8DB-45FB-B7F2-1E4E958B13A4}">
  <dimension ref="A1:AG78"/>
  <sheetViews>
    <sheetView zoomScale="80" zoomScaleNormal="80" workbookViewId="0">
      <selection activeCell="G30" sqref="G30"/>
    </sheetView>
  </sheetViews>
  <sheetFormatPr baseColWidth="10" defaultRowHeight="15" x14ac:dyDescent="0.25"/>
  <cols>
    <col min="2" max="2" width="22.140625" customWidth="1"/>
  </cols>
  <sheetData>
    <row r="1" spans="1:33" x14ac:dyDescent="0.25">
      <c r="A1" s="1" t="s">
        <v>91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33" x14ac:dyDescent="0.25">
      <c r="A2" s="1" t="s">
        <v>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33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33" ht="15.75" thickBot="1" x14ac:dyDescent="0.3">
      <c r="A4" s="111" t="s">
        <v>1</v>
      </c>
      <c r="B4" s="112"/>
      <c r="C4" s="108" t="s">
        <v>44</v>
      </c>
      <c r="D4" s="108"/>
      <c r="E4" s="108"/>
      <c r="F4" s="108"/>
      <c r="G4" s="108"/>
      <c r="H4" s="108"/>
      <c r="I4" s="108"/>
      <c r="J4" s="108" t="s">
        <v>45</v>
      </c>
      <c r="K4" s="108"/>
      <c r="L4" s="108"/>
      <c r="M4" s="108"/>
      <c r="N4" s="108"/>
      <c r="O4" s="108"/>
      <c r="P4" s="108"/>
      <c r="Q4" s="108" t="s">
        <v>46</v>
      </c>
      <c r="R4" s="108"/>
      <c r="S4" s="108"/>
      <c r="T4" s="108"/>
      <c r="U4" s="108"/>
      <c r="V4" s="108"/>
      <c r="W4" s="108"/>
      <c r="X4" s="113" t="s">
        <v>47</v>
      </c>
      <c r="Y4" s="114"/>
      <c r="Z4" s="114"/>
      <c r="AA4" s="114"/>
      <c r="AB4" s="114"/>
      <c r="AC4" s="114"/>
      <c r="AD4" s="115"/>
      <c r="AE4" s="113" t="s">
        <v>48</v>
      </c>
      <c r="AF4" s="114"/>
      <c r="AG4" s="114"/>
    </row>
    <row r="5" spans="1:33" ht="15.75" thickBot="1" x14ac:dyDescent="0.3">
      <c r="A5" s="109" t="s">
        <v>7</v>
      </c>
      <c r="B5" s="110"/>
      <c r="C5" s="4" t="s">
        <v>8</v>
      </c>
      <c r="D5" s="5" t="s">
        <v>9</v>
      </c>
      <c r="E5" s="5" t="s">
        <v>10</v>
      </c>
      <c r="F5" s="5" t="s">
        <v>10</v>
      </c>
      <c r="G5" s="5" t="s">
        <v>11</v>
      </c>
      <c r="H5" s="5" t="s">
        <v>12</v>
      </c>
      <c r="I5" s="6" t="s">
        <v>13</v>
      </c>
      <c r="J5" s="4" t="s">
        <v>8</v>
      </c>
      <c r="K5" s="5" t="s">
        <v>9</v>
      </c>
      <c r="L5" s="5" t="s">
        <v>10</v>
      </c>
      <c r="M5" s="5" t="s">
        <v>10</v>
      </c>
      <c r="N5" s="5" t="s">
        <v>11</v>
      </c>
      <c r="O5" s="5" t="s">
        <v>12</v>
      </c>
      <c r="P5" s="6" t="s">
        <v>13</v>
      </c>
      <c r="Q5" s="4" t="s">
        <v>8</v>
      </c>
      <c r="R5" s="5" t="s">
        <v>9</v>
      </c>
      <c r="S5" s="5" t="s">
        <v>10</v>
      </c>
      <c r="T5" s="5" t="s">
        <v>10</v>
      </c>
      <c r="U5" s="5" t="s">
        <v>11</v>
      </c>
      <c r="V5" s="5" t="s">
        <v>12</v>
      </c>
      <c r="W5" s="6" t="s">
        <v>13</v>
      </c>
      <c r="X5" s="4" t="s">
        <v>8</v>
      </c>
      <c r="Y5" s="5" t="s">
        <v>9</v>
      </c>
      <c r="Z5" s="5" t="s">
        <v>10</v>
      </c>
      <c r="AA5" s="5" t="s">
        <v>10</v>
      </c>
      <c r="AB5" s="5" t="s">
        <v>11</v>
      </c>
      <c r="AC5" s="5" t="s">
        <v>12</v>
      </c>
      <c r="AD5" s="5" t="s">
        <v>13</v>
      </c>
      <c r="AE5" s="4" t="s">
        <v>8</v>
      </c>
      <c r="AF5" s="5" t="s">
        <v>9</v>
      </c>
      <c r="AG5" s="5" t="s">
        <v>10</v>
      </c>
    </row>
    <row r="6" spans="1:33" x14ac:dyDescent="0.25">
      <c r="A6" s="109"/>
      <c r="B6" s="110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  <c r="AE6" s="8">
        <v>29</v>
      </c>
      <c r="AF6" s="8">
        <v>30</v>
      </c>
      <c r="AG6" s="8">
        <v>31</v>
      </c>
    </row>
    <row r="7" spans="1:33" x14ac:dyDescent="0.25">
      <c r="A7" s="10" t="s">
        <v>14</v>
      </c>
      <c r="B7" s="11" t="s">
        <v>15</v>
      </c>
      <c r="C7" s="12"/>
      <c r="D7" s="13">
        <v>34</v>
      </c>
      <c r="E7" s="13">
        <v>45</v>
      </c>
      <c r="F7" s="13">
        <v>36</v>
      </c>
      <c r="G7" s="13">
        <v>31</v>
      </c>
      <c r="H7" s="13">
        <v>45</v>
      </c>
      <c r="I7" s="15"/>
      <c r="J7" s="12"/>
      <c r="K7" s="13">
        <v>37</v>
      </c>
      <c r="L7" s="13">
        <v>26</v>
      </c>
      <c r="M7" s="13">
        <v>4</v>
      </c>
      <c r="N7" s="13">
        <v>41</v>
      </c>
      <c r="O7" s="13">
        <v>23</v>
      </c>
      <c r="P7" s="15"/>
      <c r="Q7" s="12"/>
      <c r="R7" s="13">
        <v>17</v>
      </c>
      <c r="S7" s="13">
        <v>21</v>
      </c>
      <c r="T7" s="66"/>
      <c r="U7" s="14">
        <v>39</v>
      </c>
      <c r="V7" s="13">
        <v>37</v>
      </c>
      <c r="W7" s="15"/>
      <c r="X7" s="12"/>
      <c r="Y7" s="13">
        <v>32</v>
      </c>
      <c r="Z7" s="13">
        <v>17</v>
      </c>
      <c r="AA7" s="66"/>
      <c r="AB7" s="13">
        <v>39</v>
      </c>
      <c r="AC7" s="13">
        <v>32</v>
      </c>
      <c r="AD7" s="66"/>
      <c r="AE7" s="12"/>
      <c r="AF7" s="13">
        <v>26</v>
      </c>
      <c r="AG7" s="13">
        <v>36</v>
      </c>
    </row>
    <row r="8" spans="1:33" x14ac:dyDescent="0.25">
      <c r="A8" s="16"/>
      <c r="B8" s="2" t="s">
        <v>16</v>
      </c>
      <c r="C8" s="17"/>
      <c r="D8" s="18">
        <v>1</v>
      </c>
      <c r="E8" s="18">
        <v>2</v>
      </c>
      <c r="F8" s="18">
        <v>2</v>
      </c>
      <c r="G8" s="18">
        <v>0</v>
      </c>
      <c r="H8" s="18">
        <v>0</v>
      </c>
      <c r="I8" s="20"/>
      <c r="J8" s="17"/>
      <c r="K8" s="18">
        <v>1</v>
      </c>
      <c r="L8" s="18">
        <v>3</v>
      </c>
      <c r="M8" s="18">
        <v>0</v>
      </c>
      <c r="N8" s="18">
        <v>2</v>
      </c>
      <c r="O8" s="18">
        <v>2</v>
      </c>
      <c r="P8" s="20"/>
      <c r="Q8" s="17"/>
      <c r="R8" s="18">
        <v>1</v>
      </c>
      <c r="S8" s="18">
        <v>0</v>
      </c>
      <c r="T8" s="67"/>
      <c r="U8" s="19">
        <v>2</v>
      </c>
      <c r="V8" s="18">
        <v>1</v>
      </c>
      <c r="W8" s="20"/>
      <c r="X8" s="17"/>
      <c r="Y8" s="18">
        <v>1</v>
      </c>
      <c r="Z8" s="18">
        <v>2</v>
      </c>
      <c r="AA8" s="67"/>
      <c r="AB8" s="18">
        <v>2</v>
      </c>
      <c r="AC8" s="18">
        <v>0</v>
      </c>
      <c r="AD8" s="67"/>
      <c r="AE8" s="17"/>
      <c r="AF8" s="18">
        <v>0</v>
      </c>
      <c r="AG8" s="18">
        <v>0</v>
      </c>
    </row>
    <row r="9" spans="1:33" x14ac:dyDescent="0.25">
      <c r="A9" s="16"/>
      <c r="B9" s="2" t="s">
        <v>17</v>
      </c>
      <c r="C9" s="17"/>
      <c r="D9" s="21">
        <f>D8/D7*100</f>
        <v>2.9411764705882351</v>
      </c>
      <c r="E9" s="21">
        <f>E8/E7*100</f>
        <v>4.4444444444444446</v>
      </c>
      <c r="F9" s="21">
        <f>F8/F7*100</f>
        <v>5.5555555555555554</v>
      </c>
      <c r="G9" s="21">
        <v>0</v>
      </c>
      <c r="H9" s="21">
        <v>0</v>
      </c>
      <c r="I9" s="23"/>
      <c r="J9" s="17"/>
      <c r="K9" s="21">
        <f>K8/K7*100</f>
        <v>2.7027027027027026</v>
      </c>
      <c r="L9" s="21">
        <f t="shared" ref="L9" si="0">L8/L7*100</f>
        <v>11.538461538461538</v>
      </c>
      <c r="M9" s="21">
        <f t="shared" ref="M9" si="1">M8/M7*100</f>
        <v>0</v>
      </c>
      <c r="N9" s="21">
        <f t="shared" ref="N9:O9" si="2">N8/N7*100</f>
        <v>4.8780487804878048</v>
      </c>
      <c r="O9" s="21">
        <f t="shared" si="2"/>
        <v>8.695652173913043</v>
      </c>
      <c r="P9" s="20"/>
      <c r="Q9" s="17"/>
      <c r="R9" s="21">
        <f t="shared" ref="R9" si="3">R8/R7*100</f>
        <v>5.8823529411764701</v>
      </c>
      <c r="S9" s="21">
        <v>0</v>
      </c>
      <c r="T9" s="68"/>
      <c r="U9" s="21">
        <f t="shared" ref="U9" si="4">U8/U7*100</f>
        <v>5.1282051282051277</v>
      </c>
      <c r="V9" s="21">
        <f t="shared" ref="V9" si="5">V8/V7*100</f>
        <v>2.7027027027027026</v>
      </c>
      <c r="W9" s="23"/>
      <c r="X9" s="17"/>
      <c r="Y9" s="21">
        <f t="shared" ref="Y9" si="6">Y8/Y7*100</f>
        <v>3.125</v>
      </c>
      <c r="Z9" s="21">
        <f t="shared" ref="Z9" si="7">Z8/Z7*100</f>
        <v>11.76470588235294</v>
      </c>
      <c r="AA9" s="68"/>
      <c r="AB9" s="21">
        <f t="shared" ref="AB9:AC9" si="8">AB8/AB7*100</f>
        <v>5.1282051282051277</v>
      </c>
      <c r="AC9" s="21">
        <f t="shared" si="8"/>
        <v>0</v>
      </c>
      <c r="AD9" s="68"/>
      <c r="AE9" s="17"/>
      <c r="AF9" s="21">
        <v>0</v>
      </c>
      <c r="AG9" s="21">
        <v>0</v>
      </c>
    </row>
    <row r="10" spans="1:33" x14ac:dyDescent="0.25">
      <c r="A10" s="24"/>
      <c r="B10" s="25" t="s">
        <v>37</v>
      </c>
      <c r="C10" s="17"/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20"/>
      <c r="J10" s="17"/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20"/>
      <c r="Q10" s="17"/>
      <c r="R10" s="18">
        <v>0</v>
      </c>
      <c r="S10" s="18">
        <v>0</v>
      </c>
      <c r="T10" s="67"/>
      <c r="U10" s="19">
        <v>0</v>
      </c>
      <c r="V10" s="18">
        <v>0</v>
      </c>
      <c r="W10" s="20"/>
      <c r="X10" s="17"/>
      <c r="Y10" s="18">
        <v>0</v>
      </c>
      <c r="Z10" s="18">
        <v>0</v>
      </c>
      <c r="AA10" s="67"/>
      <c r="AB10" s="18">
        <v>0</v>
      </c>
      <c r="AC10" s="18">
        <v>0</v>
      </c>
      <c r="AD10" s="67"/>
      <c r="AE10" s="17"/>
      <c r="AF10" s="18">
        <v>0</v>
      </c>
      <c r="AG10" s="18">
        <v>0</v>
      </c>
    </row>
    <row r="11" spans="1:33" x14ac:dyDescent="0.25">
      <c r="A11" s="24"/>
      <c r="B11" s="25" t="s">
        <v>38</v>
      </c>
      <c r="C11" s="17"/>
      <c r="D11" s="21">
        <f>D10/D7*100</f>
        <v>0</v>
      </c>
      <c r="E11" s="21">
        <v>0</v>
      </c>
      <c r="F11" s="21">
        <v>0</v>
      </c>
      <c r="G11" s="21">
        <v>0</v>
      </c>
      <c r="H11" s="21">
        <v>0</v>
      </c>
      <c r="I11" s="20"/>
      <c r="J11" s="17"/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0"/>
      <c r="Q11" s="17"/>
      <c r="R11" s="21">
        <v>0</v>
      </c>
      <c r="S11" s="21">
        <v>0</v>
      </c>
      <c r="T11" s="68"/>
      <c r="U11" s="21">
        <v>0</v>
      </c>
      <c r="V11" s="21">
        <v>0</v>
      </c>
      <c r="W11" s="20"/>
      <c r="X11" s="17"/>
      <c r="Y11" s="21">
        <v>0</v>
      </c>
      <c r="Z11" s="21">
        <v>0</v>
      </c>
      <c r="AA11" s="68"/>
      <c r="AB11" s="21">
        <v>0</v>
      </c>
      <c r="AC11" s="18">
        <v>0</v>
      </c>
      <c r="AD11" s="67"/>
      <c r="AE11" s="17"/>
      <c r="AF11" s="21">
        <v>0</v>
      </c>
      <c r="AG11" s="21">
        <v>0</v>
      </c>
    </row>
    <row r="12" spans="1:33" x14ac:dyDescent="0.25">
      <c r="A12" s="24"/>
      <c r="B12" s="25" t="s">
        <v>18</v>
      </c>
      <c r="C12" s="17"/>
      <c r="D12" s="18">
        <v>0</v>
      </c>
      <c r="E12" s="18">
        <v>1</v>
      </c>
      <c r="F12" s="18">
        <v>0</v>
      </c>
      <c r="G12" s="18">
        <v>1</v>
      </c>
      <c r="H12" s="18">
        <v>0</v>
      </c>
      <c r="I12" s="20"/>
      <c r="J12" s="17"/>
      <c r="K12" s="18">
        <v>0</v>
      </c>
      <c r="L12" s="18">
        <v>0</v>
      </c>
      <c r="M12" s="18">
        <v>0</v>
      </c>
      <c r="N12" s="18">
        <v>1</v>
      </c>
      <c r="O12" s="18">
        <v>0</v>
      </c>
      <c r="P12" s="20"/>
      <c r="Q12" s="17"/>
      <c r="R12" s="18">
        <v>0</v>
      </c>
      <c r="S12" s="18">
        <v>0</v>
      </c>
      <c r="T12" s="67"/>
      <c r="U12" s="19">
        <v>1</v>
      </c>
      <c r="V12" s="18">
        <v>0</v>
      </c>
      <c r="W12" s="20"/>
      <c r="X12" s="17"/>
      <c r="Y12" s="18">
        <v>0</v>
      </c>
      <c r="Z12" s="18">
        <v>0</v>
      </c>
      <c r="AA12" s="67"/>
      <c r="AB12" s="18">
        <v>0</v>
      </c>
      <c r="AC12" s="18">
        <v>0</v>
      </c>
      <c r="AD12" s="67"/>
      <c r="AE12" s="17"/>
      <c r="AF12" s="18">
        <v>0</v>
      </c>
      <c r="AG12" s="18">
        <v>0</v>
      </c>
    </row>
    <row r="13" spans="1:33" x14ac:dyDescent="0.25">
      <c r="A13" s="24"/>
      <c r="B13" s="2" t="s">
        <v>19</v>
      </c>
      <c r="C13" s="17"/>
      <c r="D13" s="21">
        <f>D12/D7*100</f>
        <v>0</v>
      </c>
      <c r="E13" s="21">
        <f>E12/E7*100</f>
        <v>2.2222222222222223</v>
      </c>
      <c r="F13" s="21">
        <v>0</v>
      </c>
      <c r="G13" s="21">
        <f>G12/G7*100</f>
        <v>3.225806451612903</v>
      </c>
      <c r="H13" s="21">
        <v>0</v>
      </c>
      <c r="I13" s="23"/>
      <c r="J13" s="17"/>
      <c r="K13" s="21">
        <v>0</v>
      </c>
      <c r="L13" s="21">
        <v>0</v>
      </c>
      <c r="M13" s="21">
        <f>M12/M7*100</f>
        <v>0</v>
      </c>
      <c r="N13" s="21">
        <f>N12/N7*100</f>
        <v>2.4390243902439024</v>
      </c>
      <c r="O13" s="21">
        <f>O12/O7*100</f>
        <v>0</v>
      </c>
      <c r="P13" s="23"/>
      <c r="Q13" s="17"/>
      <c r="R13" s="21">
        <v>0</v>
      </c>
      <c r="S13" s="21">
        <v>0</v>
      </c>
      <c r="T13" s="68"/>
      <c r="U13" s="21">
        <f>U12/U7*100</f>
        <v>2.5641025641025639</v>
      </c>
      <c r="V13" s="22">
        <v>0</v>
      </c>
      <c r="W13" s="23"/>
      <c r="X13" s="17"/>
      <c r="Y13" s="21">
        <v>0</v>
      </c>
      <c r="Z13" s="21">
        <v>0</v>
      </c>
      <c r="AA13" s="68"/>
      <c r="AB13" s="21">
        <f>AB12/AB7*100</f>
        <v>0</v>
      </c>
      <c r="AC13" s="21">
        <v>0</v>
      </c>
      <c r="AD13" s="68"/>
      <c r="AE13" s="17"/>
      <c r="AF13" s="21">
        <v>0</v>
      </c>
      <c r="AG13" s="21">
        <v>0</v>
      </c>
    </row>
    <row r="14" spans="1:33" x14ac:dyDescent="0.25">
      <c r="A14" s="10" t="s">
        <v>20</v>
      </c>
      <c r="B14" s="11" t="s">
        <v>15</v>
      </c>
      <c r="C14" s="12"/>
      <c r="D14" s="13">
        <v>495</v>
      </c>
      <c r="E14" s="13">
        <v>467</v>
      </c>
      <c r="F14" s="13">
        <v>422</v>
      </c>
      <c r="G14" s="13">
        <v>309</v>
      </c>
      <c r="H14" s="13">
        <v>421</v>
      </c>
      <c r="I14" s="15"/>
      <c r="J14" s="12"/>
      <c r="K14" s="13">
        <v>552</v>
      </c>
      <c r="L14" s="13">
        <v>490</v>
      </c>
      <c r="M14" s="13">
        <v>242</v>
      </c>
      <c r="N14" s="13">
        <v>474</v>
      </c>
      <c r="O14" s="13">
        <v>516</v>
      </c>
      <c r="P14" s="15"/>
      <c r="Q14" s="12"/>
      <c r="R14" s="13">
        <v>529</v>
      </c>
      <c r="S14" s="13">
        <v>440</v>
      </c>
      <c r="T14" s="66"/>
      <c r="U14" s="14">
        <v>496</v>
      </c>
      <c r="V14" s="13">
        <v>463</v>
      </c>
      <c r="W14" s="15"/>
      <c r="X14" s="12"/>
      <c r="Y14" s="13">
        <v>541</v>
      </c>
      <c r="Z14" s="13">
        <v>475</v>
      </c>
      <c r="AA14" s="66"/>
      <c r="AB14" s="13">
        <v>409</v>
      </c>
      <c r="AC14" s="13">
        <v>440</v>
      </c>
      <c r="AD14" s="66"/>
      <c r="AE14" s="12"/>
      <c r="AF14" s="13">
        <v>562</v>
      </c>
      <c r="AG14" s="13">
        <v>398</v>
      </c>
    </row>
    <row r="15" spans="1:33" x14ac:dyDescent="0.25">
      <c r="A15" s="16"/>
      <c r="B15" s="2" t="s">
        <v>16</v>
      </c>
      <c r="C15" s="17"/>
      <c r="D15" s="18">
        <v>55</v>
      </c>
      <c r="E15" s="18">
        <v>28</v>
      </c>
      <c r="F15" s="18">
        <v>36</v>
      </c>
      <c r="G15" s="18">
        <v>26</v>
      </c>
      <c r="H15" s="18">
        <v>45</v>
      </c>
      <c r="I15" s="20"/>
      <c r="J15" s="17"/>
      <c r="K15" s="18">
        <v>55</v>
      </c>
      <c r="L15" s="18">
        <v>55</v>
      </c>
      <c r="M15" s="18">
        <v>22</v>
      </c>
      <c r="N15" s="18">
        <v>44</v>
      </c>
      <c r="O15" s="18">
        <v>54</v>
      </c>
      <c r="P15" s="20"/>
      <c r="Q15" s="17"/>
      <c r="R15" s="18">
        <v>93</v>
      </c>
      <c r="S15" s="18">
        <v>41</v>
      </c>
      <c r="T15" s="67"/>
      <c r="U15" s="19">
        <v>85</v>
      </c>
      <c r="V15" s="18">
        <v>55</v>
      </c>
      <c r="W15" s="20"/>
      <c r="X15" s="17"/>
      <c r="Y15" s="18">
        <v>71</v>
      </c>
      <c r="Z15" s="18">
        <v>49</v>
      </c>
      <c r="AA15" s="67"/>
      <c r="AB15" s="18">
        <v>46</v>
      </c>
      <c r="AC15" s="18">
        <v>64</v>
      </c>
      <c r="AD15" s="67"/>
      <c r="AE15" s="17"/>
      <c r="AF15" s="18">
        <v>69</v>
      </c>
      <c r="AG15" s="18">
        <v>23</v>
      </c>
    </row>
    <row r="16" spans="1:33" x14ac:dyDescent="0.25">
      <c r="A16" s="16"/>
      <c r="B16" s="2" t="s">
        <v>17</v>
      </c>
      <c r="C16" s="17"/>
      <c r="D16" s="21">
        <f>D15/D14*100</f>
        <v>11.111111111111111</v>
      </c>
      <c r="E16" s="21">
        <f>E15/E14*100</f>
        <v>5.9957173447537473</v>
      </c>
      <c r="F16" s="21">
        <f>F15/F14*100</f>
        <v>8.5308056872037916</v>
      </c>
      <c r="G16" s="21">
        <f>G15/G14*100</f>
        <v>8.4142394822006477</v>
      </c>
      <c r="H16" s="21">
        <f>H15/H14*100</f>
        <v>10.688836104513063</v>
      </c>
      <c r="I16" s="23"/>
      <c r="J16" s="17"/>
      <c r="K16" s="21">
        <f>K15/K14*100</f>
        <v>9.9637681159420293</v>
      </c>
      <c r="L16" s="21">
        <f>L15/L14*100</f>
        <v>11.224489795918368</v>
      </c>
      <c r="M16" s="21">
        <f>M15/M14*100</f>
        <v>9.0909090909090917</v>
      </c>
      <c r="N16" s="21">
        <f>N15/N14*100</f>
        <v>9.2827004219409286</v>
      </c>
      <c r="O16" s="21">
        <f>O15/O14*100</f>
        <v>10.465116279069768</v>
      </c>
      <c r="P16" s="20"/>
      <c r="Q16" s="17"/>
      <c r="R16" s="21">
        <f>R15/R14*100</f>
        <v>17.580340264650285</v>
      </c>
      <c r="S16" s="21">
        <f>S15/S14*100</f>
        <v>9.3181818181818183</v>
      </c>
      <c r="T16" s="68"/>
      <c r="U16" s="21">
        <f>U15/U14*100</f>
        <v>17.137096774193548</v>
      </c>
      <c r="V16" s="21">
        <f>V15/V14*100</f>
        <v>11.879049676025918</v>
      </c>
      <c r="W16" s="23"/>
      <c r="X16" s="17"/>
      <c r="Y16" s="21">
        <f>Y15/Y14*100</f>
        <v>13.123844731977819</v>
      </c>
      <c r="Z16" s="21">
        <f>Z15/Z14*100</f>
        <v>10.315789473684211</v>
      </c>
      <c r="AA16" s="68"/>
      <c r="AB16" s="21">
        <f>AB15/AB14*100</f>
        <v>11.246943765281173</v>
      </c>
      <c r="AC16" s="21">
        <f>AC15/AC14*100</f>
        <v>14.545454545454545</v>
      </c>
      <c r="AD16" s="68"/>
      <c r="AE16" s="17"/>
      <c r="AF16" s="21">
        <f t="shared" ref="AF16" si="9">AF15/AF14*100</f>
        <v>12.277580071174377</v>
      </c>
      <c r="AG16" s="21">
        <f t="shared" ref="AG16" si="10">AG15/AG14*100</f>
        <v>5.7788944723618094</v>
      </c>
    </row>
    <row r="17" spans="1:33" x14ac:dyDescent="0.25">
      <c r="A17" s="24"/>
      <c r="B17" s="25" t="s">
        <v>37</v>
      </c>
      <c r="C17" s="17"/>
      <c r="D17" s="18">
        <v>5</v>
      </c>
      <c r="E17" s="18">
        <v>1</v>
      </c>
      <c r="F17" s="18">
        <v>0</v>
      </c>
      <c r="G17" s="18">
        <v>1</v>
      </c>
      <c r="H17" s="18">
        <v>0</v>
      </c>
      <c r="I17" s="20"/>
      <c r="J17" s="17"/>
      <c r="K17" s="18">
        <v>3</v>
      </c>
      <c r="L17" s="18">
        <v>1</v>
      </c>
      <c r="M17" s="18">
        <v>0</v>
      </c>
      <c r="N17" s="18">
        <v>1</v>
      </c>
      <c r="O17" s="18">
        <v>0</v>
      </c>
      <c r="P17" s="20"/>
      <c r="Q17" s="17"/>
      <c r="R17" s="18">
        <v>8</v>
      </c>
      <c r="S17" s="18">
        <v>0</v>
      </c>
      <c r="T17" s="67"/>
      <c r="U17" s="19">
        <v>2</v>
      </c>
      <c r="V17" s="18">
        <v>3</v>
      </c>
      <c r="W17" s="20"/>
      <c r="X17" s="17"/>
      <c r="Y17" s="18">
        <v>2</v>
      </c>
      <c r="Z17" s="18">
        <v>1</v>
      </c>
      <c r="AA17" s="67"/>
      <c r="AB17" s="18">
        <v>0</v>
      </c>
      <c r="AC17" s="18">
        <v>0</v>
      </c>
      <c r="AD17" s="67"/>
      <c r="AE17" s="17"/>
      <c r="AF17" s="18">
        <v>3</v>
      </c>
      <c r="AG17" s="18">
        <v>1</v>
      </c>
    </row>
    <row r="18" spans="1:33" x14ac:dyDescent="0.25">
      <c r="A18" s="24"/>
      <c r="B18" s="25" t="s">
        <v>38</v>
      </c>
      <c r="C18" s="17"/>
      <c r="D18" s="21">
        <f>D17/D14*100</f>
        <v>1.0101010101010102</v>
      </c>
      <c r="E18" s="21">
        <f>E17/E14*100</f>
        <v>0.21413276231263384</v>
      </c>
      <c r="F18" s="21">
        <v>0</v>
      </c>
      <c r="G18" s="21">
        <f>G17/G14*100</f>
        <v>0.3236245954692557</v>
      </c>
      <c r="H18" s="21">
        <v>0</v>
      </c>
      <c r="I18" s="20"/>
      <c r="J18" s="17"/>
      <c r="K18" s="21">
        <f>K17/K14*100</f>
        <v>0.54347826086956519</v>
      </c>
      <c r="L18" s="21">
        <f>L17/L14*100</f>
        <v>0.20408163265306123</v>
      </c>
      <c r="M18" s="21">
        <f>M17/M14*100</f>
        <v>0</v>
      </c>
      <c r="N18" s="21">
        <f>N17/N14*100</f>
        <v>0.21097046413502107</v>
      </c>
      <c r="O18" s="21">
        <f>O17/O14*100</f>
        <v>0</v>
      </c>
      <c r="P18" s="20"/>
      <c r="Q18" s="17"/>
      <c r="R18" s="21">
        <f>R17/R14*100</f>
        <v>1.5122873345935728</v>
      </c>
      <c r="S18" s="21">
        <v>0</v>
      </c>
      <c r="T18" s="68"/>
      <c r="U18" s="21">
        <f>U17/U14*100</f>
        <v>0.40322580645161288</v>
      </c>
      <c r="V18" s="21">
        <f>V17/V14*100</f>
        <v>0.64794816414686829</v>
      </c>
      <c r="W18" s="20"/>
      <c r="X18" s="17"/>
      <c r="Y18" s="21">
        <f>Y17/Y14*100</f>
        <v>0.36968576709796674</v>
      </c>
      <c r="Z18" s="21">
        <f>Z17/Z14*100</f>
        <v>0.21052631578947367</v>
      </c>
      <c r="AA18" s="68"/>
      <c r="AB18" s="21">
        <v>0</v>
      </c>
      <c r="AC18" s="18">
        <v>0</v>
      </c>
      <c r="AD18" s="67"/>
      <c r="AE18" s="17"/>
      <c r="AF18" s="21">
        <f>AF17/AF14*100</f>
        <v>0.53380782918149472</v>
      </c>
      <c r="AG18" s="21">
        <f>AG17/AG14*100</f>
        <v>0.25125628140703515</v>
      </c>
    </row>
    <row r="19" spans="1:33" x14ac:dyDescent="0.25">
      <c r="A19" s="24"/>
      <c r="B19" s="25" t="s">
        <v>18</v>
      </c>
      <c r="C19" s="17"/>
      <c r="D19" s="18">
        <v>1</v>
      </c>
      <c r="E19" s="18">
        <v>1</v>
      </c>
      <c r="F19" s="18">
        <v>1</v>
      </c>
      <c r="G19" s="18">
        <v>3</v>
      </c>
      <c r="H19" s="18">
        <v>2</v>
      </c>
      <c r="I19" s="20"/>
      <c r="J19" s="17"/>
      <c r="K19" s="18">
        <v>2</v>
      </c>
      <c r="L19" s="18">
        <v>0</v>
      </c>
      <c r="M19" s="18">
        <v>0</v>
      </c>
      <c r="N19" s="18">
        <v>0</v>
      </c>
      <c r="O19" s="18">
        <v>0</v>
      </c>
      <c r="P19" s="20"/>
      <c r="Q19" s="17"/>
      <c r="R19" s="18">
        <v>2</v>
      </c>
      <c r="S19" s="18">
        <v>1</v>
      </c>
      <c r="T19" s="67"/>
      <c r="U19" s="19">
        <v>4</v>
      </c>
      <c r="V19" s="18">
        <v>1</v>
      </c>
      <c r="W19" s="20"/>
      <c r="X19" s="17"/>
      <c r="Y19" s="18">
        <v>0</v>
      </c>
      <c r="Z19" s="18">
        <v>2</v>
      </c>
      <c r="AA19" s="67"/>
      <c r="AB19" s="18">
        <v>0</v>
      </c>
      <c r="AC19" s="18">
        <v>2</v>
      </c>
      <c r="AD19" s="67"/>
      <c r="AE19" s="17"/>
      <c r="AF19" s="18">
        <v>0</v>
      </c>
      <c r="AG19" s="18">
        <v>0</v>
      </c>
    </row>
    <row r="20" spans="1:33" x14ac:dyDescent="0.25">
      <c r="A20" s="24"/>
      <c r="B20" s="25" t="s">
        <v>19</v>
      </c>
      <c r="C20" s="17"/>
      <c r="D20" s="21">
        <f>D19/D14*100</f>
        <v>0.20202020202020202</v>
      </c>
      <c r="E20" s="21">
        <f>E19/E14*100</f>
        <v>0.21413276231263384</v>
      </c>
      <c r="F20" s="21">
        <f>F19/F14*100</f>
        <v>0.23696682464454977</v>
      </c>
      <c r="G20" s="21">
        <f>G19/G14*100</f>
        <v>0.97087378640776689</v>
      </c>
      <c r="H20" s="21">
        <f>H19/H14*100</f>
        <v>0.47505938242280288</v>
      </c>
      <c r="I20" s="20"/>
      <c r="J20" s="17"/>
      <c r="K20" s="21">
        <f>K19/K14*100</f>
        <v>0.36231884057971014</v>
      </c>
      <c r="L20" s="21">
        <f>L19/L14*100</f>
        <v>0</v>
      </c>
      <c r="M20" s="21">
        <v>0</v>
      </c>
      <c r="N20" s="21">
        <v>0</v>
      </c>
      <c r="O20" s="21">
        <v>0</v>
      </c>
      <c r="P20" s="20"/>
      <c r="Q20" s="17"/>
      <c r="R20" s="21">
        <f>R19/R14*100</f>
        <v>0.3780718336483932</v>
      </c>
      <c r="S20" s="21">
        <f>S19/S14*100</f>
        <v>0.22727272727272727</v>
      </c>
      <c r="T20" s="68"/>
      <c r="U20" s="21">
        <f>U19/U14*100</f>
        <v>0.80645161290322576</v>
      </c>
      <c r="V20" s="21">
        <f>V19/V14*100</f>
        <v>0.21598272138228944</v>
      </c>
      <c r="W20" s="20"/>
      <c r="X20" s="17"/>
      <c r="Y20" s="21">
        <v>0</v>
      </c>
      <c r="Z20" s="21">
        <f>Z19/Z14*100</f>
        <v>0.42105263157894735</v>
      </c>
      <c r="AA20" s="68"/>
      <c r="AB20" s="21">
        <f>AB19/AB14*100</f>
        <v>0</v>
      </c>
      <c r="AC20" s="21">
        <f>AC19/AC14*100</f>
        <v>0.45454545454545453</v>
      </c>
      <c r="AD20" s="68"/>
      <c r="AE20" s="17"/>
      <c r="AF20" s="21">
        <v>0</v>
      </c>
      <c r="AG20" s="21">
        <v>0</v>
      </c>
    </row>
    <row r="21" spans="1:33" x14ac:dyDescent="0.25">
      <c r="A21" s="10" t="s">
        <v>21</v>
      </c>
      <c r="B21" s="11" t="s">
        <v>15</v>
      </c>
      <c r="C21" s="12"/>
      <c r="D21" s="13">
        <v>393</v>
      </c>
      <c r="E21" s="13">
        <v>305</v>
      </c>
      <c r="F21" s="13">
        <v>313</v>
      </c>
      <c r="G21" s="13">
        <v>328</v>
      </c>
      <c r="H21" s="13">
        <v>351</v>
      </c>
      <c r="I21" s="15"/>
      <c r="J21" s="12"/>
      <c r="K21" s="13">
        <v>462</v>
      </c>
      <c r="L21" s="13">
        <v>380</v>
      </c>
      <c r="M21" s="13">
        <v>156</v>
      </c>
      <c r="N21" s="13">
        <v>358</v>
      </c>
      <c r="O21" s="13">
        <v>406</v>
      </c>
      <c r="P21" s="15"/>
      <c r="Q21" s="12"/>
      <c r="R21" s="13">
        <v>405</v>
      </c>
      <c r="S21" s="13">
        <v>335</v>
      </c>
      <c r="T21" s="66"/>
      <c r="U21" s="14">
        <v>363</v>
      </c>
      <c r="V21" s="13">
        <v>404</v>
      </c>
      <c r="W21" s="15"/>
      <c r="X21" s="12"/>
      <c r="Y21" s="13">
        <v>461</v>
      </c>
      <c r="Z21" s="13">
        <v>352</v>
      </c>
      <c r="AA21" s="66"/>
      <c r="AB21" s="13">
        <v>340</v>
      </c>
      <c r="AC21" s="13">
        <v>317</v>
      </c>
      <c r="AD21" s="66"/>
      <c r="AE21" s="12"/>
      <c r="AF21" s="13">
        <v>402</v>
      </c>
      <c r="AG21" s="13">
        <v>334</v>
      </c>
    </row>
    <row r="22" spans="1:33" x14ac:dyDescent="0.25">
      <c r="A22" s="16"/>
      <c r="B22" s="2" t="s">
        <v>16</v>
      </c>
      <c r="C22" s="17"/>
      <c r="D22" s="18">
        <v>22</v>
      </c>
      <c r="E22" s="18">
        <v>14</v>
      </c>
      <c r="F22" s="18">
        <v>10</v>
      </c>
      <c r="G22" s="18">
        <v>12</v>
      </c>
      <c r="H22" s="18">
        <v>14</v>
      </c>
      <c r="I22" s="20"/>
      <c r="J22" s="17"/>
      <c r="K22" s="18">
        <v>25</v>
      </c>
      <c r="L22" s="18">
        <v>28</v>
      </c>
      <c r="M22" s="18">
        <v>5</v>
      </c>
      <c r="N22" s="18">
        <v>14</v>
      </c>
      <c r="O22" s="18">
        <v>16</v>
      </c>
      <c r="P22" s="20"/>
      <c r="Q22" s="17"/>
      <c r="R22" s="18">
        <v>28</v>
      </c>
      <c r="S22" s="18">
        <v>22</v>
      </c>
      <c r="T22" s="67"/>
      <c r="U22" s="19">
        <v>19</v>
      </c>
      <c r="V22" s="18">
        <v>21</v>
      </c>
      <c r="W22" s="20"/>
      <c r="X22" s="17"/>
      <c r="Y22" s="18">
        <v>31</v>
      </c>
      <c r="Z22" s="18">
        <v>30</v>
      </c>
      <c r="AA22" s="67"/>
      <c r="AB22" s="18">
        <v>23</v>
      </c>
      <c r="AC22" s="18">
        <v>16</v>
      </c>
      <c r="AD22" s="67"/>
      <c r="AE22" s="17"/>
      <c r="AF22" s="18">
        <v>17</v>
      </c>
      <c r="AG22" s="18">
        <v>11</v>
      </c>
    </row>
    <row r="23" spans="1:33" x14ac:dyDescent="0.25">
      <c r="A23" s="16"/>
      <c r="B23" s="2" t="s">
        <v>17</v>
      </c>
      <c r="C23" s="17"/>
      <c r="D23" s="21">
        <f>D22/D21*100</f>
        <v>5.5979643765903306</v>
      </c>
      <c r="E23" s="21">
        <f>E22/E21*100</f>
        <v>4.5901639344262293</v>
      </c>
      <c r="F23" s="21">
        <f>F22/F21*100</f>
        <v>3.1948881789137378</v>
      </c>
      <c r="G23" s="21">
        <f>G22/G21*100</f>
        <v>3.6585365853658534</v>
      </c>
      <c r="H23" s="21">
        <f>H22/H21*100</f>
        <v>3.9886039886039883</v>
      </c>
      <c r="I23" s="23"/>
      <c r="J23" s="17"/>
      <c r="K23" s="21">
        <f>K22/K21*100</f>
        <v>5.4112554112554108</v>
      </c>
      <c r="L23" s="21">
        <f>L22/L21*100</f>
        <v>7.3684210526315779</v>
      </c>
      <c r="M23" s="21">
        <f>M22/M21*100</f>
        <v>3.2051282051282048</v>
      </c>
      <c r="N23" s="21">
        <f>N22/N21*100</f>
        <v>3.9106145251396649</v>
      </c>
      <c r="O23" s="21">
        <f>O22/O21*100</f>
        <v>3.9408866995073892</v>
      </c>
      <c r="P23" s="20"/>
      <c r="Q23" s="17"/>
      <c r="R23" s="21">
        <f>R22/R21*100</f>
        <v>6.9135802469135799</v>
      </c>
      <c r="S23" s="21">
        <f>S22/S21*100</f>
        <v>6.567164179104477</v>
      </c>
      <c r="T23" s="68"/>
      <c r="U23" s="21">
        <f>U22/U21*100</f>
        <v>5.2341597796143251</v>
      </c>
      <c r="V23" s="21">
        <f>V22/V21*100</f>
        <v>5.1980198019801982</v>
      </c>
      <c r="W23" s="23"/>
      <c r="X23" s="17"/>
      <c r="Y23" s="21">
        <f>Y22/Y21*100</f>
        <v>6.7245119305856829</v>
      </c>
      <c r="Z23" s="21">
        <f>Z22/Z21*100</f>
        <v>8.5227272727272716</v>
      </c>
      <c r="AA23" s="68"/>
      <c r="AB23" s="21">
        <f>AB22/AB21*100</f>
        <v>6.7647058823529411</v>
      </c>
      <c r="AC23" s="21">
        <f>AC22/AC21*100</f>
        <v>5.0473186119873814</v>
      </c>
      <c r="AD23" s="68"/>
      <c r="AE23" s="17"/>
      <c r="AF23" s="21">
        <f t="shared" ref="AF23" si="11">AF22/AF21*100</f>
        <v>4.2288557213930353</v>
      </c>
      <c r="AG23" s="21">
        <f t="shared" ref="AG23" si="12">AG22/AG21*100</f>
        <v>3.293413173652695</v>
      </c>
    </row>
    <row r="24" spans="1:33" x14ac:dyDescent="0.25">
      <c r="A24" s="24"/>
      <c r="B24" s="25" t="s">
        <v>37</v>
      </c>
      <c r="C24" s="17"/>
      <c r="D24" s="18">
        <v>2</v>
      </c>
      <c r="E24" s="18">
        <v>0</v>
      </c>
      <c r="F24" s="18">
        <v>0</v>
      </c>
      <c r="G24" s="18">
        <v>3</v>
      </c>
      <c r="H24" s="18">
        <v>0</v>
      </c>
      <c r="I24" s="20"/>
      <c r="J24" s="17"/>
      <c r="K24" s="18">
        <v>2</v>
      </c>
      <c r="L24" s="18">
        <v>1</v>
      </c>
      <c r="M24" s="18">
        <v>0</v>
      </c>
      <c r="N24" s="18">
        <v>0</v>
      </c>
      <c r="O24" s="18">
        <v>1</v>
      </c>
      <c r="P24" s="20"/>
      <c r="Q24" s="17"/>
      <c r="R24" s="18">
        <v>1</v>
      </c>
      <c r="S24" s="18">
        <v>0</v>
      </c>
      <c r="T24" s="67"/>
      <c r="U24" s="19">
        <v>0</v>
      </c>
      <c r="V24" s="18">
        <v>0</v>
      </c>
      <c r="W24" s="20"/>
      <c r="X24" s="17"/>
      <c r="Y24" s="18">
        <v>2</v>
      </c>
      <c r="Z24" s="18">
        <v>0</v>
      </c>
      <c r="AA24" s="67"/>
      <c r="AB24" s="18">
        <v>1</v>
      </c>
      <c r="AC24" s="18">
        <v>1</v>
      </c>
      <c r="AD24" s="67"/>
      <c r="AE24" s="17"/>
      <c r="AF24" s="18">
        <v>1</v>
      </c>
      <c r="AG24" s="18">
        <v>0</v>
      </c>
    </row>
    <row r="25" spans="1:33" x14ac:dyDescent="0.25">
      <c r="A25" s="24"/>
      <c r="B25" s="25" t="s">
        <v>38</v>
      </c>
      <c r="C25" s="17"/>
      <c r="D25" s="21">
        <f>D24/D21*100</f>
        <v>0.5089058524173028</v>
      </c>
      <c r="E25" s="21">
        <v>0</v>
      </c>
      <c r="F25" s="21">
        <v>0</v>
      </c>
      <c r="G25" s="21">
        <f>G24/G21*100</f>
        <v>0.91463414634146334</v>
      </c>
      <c r="H25" s="21">
        <v>0</v>
      </c>
      <c r="I25" s="20"/>
      <c r="J25" s="17"/>
      <c r="K25" s="21">
        <f>K24/K21*100</f>
        <v>0.4329004329004329</v>
      </c>
      <c r="L25" s="21">
        <f>L24/L22*100</f>
        <v>3.5714285714285712</v>
      </c>
      <c r="M25" s="21">
        <v>0</v>
      </c>
      <c r="N25" s="21">
        <v>0</v>
      </c>
      <c r="O25" s="21">
        <f>O24/O22*100</f>
        <v>6.25</v>
      </c>
      <c r="P25" s="20"/>
      <c r="Q25" s="17"/>
      <c r="R25" s="21">
        <f>R24/R22*100</f>
        <v>3.5714285714285712</v>
      </c>
      <c r="S25" s="21">
        <v>0</v>
      </c>
      <c r="T25" s="67"/>
      <c r="U25" s="21">
        <v>0</v>
      </c>
      <c r="V25" s="21">
        <v>0</v>
      </c>
      <c r="W25" s="20"/>
      <c r="X25" s="17"/>
      <c r="Y25" s="21">
        <f>Y24/Y21*100</f>
        <v>0.43383947939262474</v>
      </c>
      <c r="Z25" s="21">
        <v>0</v>
      </c>
      <c r="AA25" s="67"/>
      <c r="AB25" s="21">
        <f>AB24/AB21*100</f>
        <v>0.29411764705882354</v>
      </c>
      <c r="AC25" s="21">
        <f>AC24/AC21*100</f>
        <v>0.31545741324921134</v>
      </c>
      <c r="AD25" s="67"/>
      <c r="AE25" s="17"/>
      <c r="AF25" s="21">
        <f>AF24/AF21*100</f>
        <v>0.24875621890547264</v>
      </c>
      <c r="AG25" s="21">
        <v>0</v>
      </c>
    </row>
    <row r="26" spans="1:33" x14ac:dyDescent="0.25">
      <c r="A26" s="24"/>
      <c r="B26" s="25" t="s">
        <v>18</v>
      </c>
      <c r="C26" s="17"/>
      <c r="D26" s="18">
        <v>1</v>
      </c>
      <c r="E26" s="18">
        <v>1</v>
      </c>
      <c r="F26" s="18">
        <v>2</v>
      </c>
      <c r="G26" s="18">
        <v>2</v>
      </c>
      <c r="H26" s="18">
        <v>3</v>
      </c>
      <c r="I26" s="20"/>
      <c r="J26" s="17"/>
      <c r="K26" s="18">
        <v>1</v>
      </c>
      <c r="L26" s="18">
        <v>0</v>
      </c>
      <c r="M26" s="18">
        <v>0</v>
      </c>
      <c r="N26" s="18">
        <v>1</v>
      </c>
      <c r="O26" s="18">
        <v>1</v>
      </c>
      <c r="P26" s="20"/>
      <c r="Q26" s="17"/>
      <c r="R26" s="18">
        <v>1</v>
      </c>
      <c r="S26" s="18">
        <v>1</v>
      </c>
      <c r="T26" s="67"/>
      <c r="U26" s="19">
        <v>0</v>
      </c>
      <c r="V26" s="18">
        <v>0</v>
      </c>
      <c r="W26" s="20"/>
      <c r="X26" s="17"/>
      <c r="Y26" s="18">
        <v>0</v>
      </c>
      <c r="Z26" s="18">
        <v>0</v>
      </c>
      <c r="AA26" s="67"/>
      <c r="AB26" s="18">
        <v>0</v>
      </c>
      <c r="AC26" s="18">
        <v>0</v>
      </c>
      <c r="AD26" s="67"/>
      <c r="AE26" s="17"/>
      <c r="AF26" s="18">
        <v>1</v>
      </c>
      <c r="AG26" s="18">
        <v>1</v>
      </c>
    </row>
    <row r="27" spans="1:33" x14ac:dyDescent="0.25">
      <c r="A27" s="24"/>
      <c r="B27" s="25" t="s">
        <v>19</v>
      </c>
      <c r="C27" s="17"/>
      <c r="D27" s="21">
        <f>D26/D21*100</f>
        <v>0.2544529262086514</v>
      </c>
      <c r="E27" s="21">
        <f>E26/E21*100</f>
        <v>0.32786885245901637</v>
      </c>
      <c r="F27" s="21">
        <f>F26/F21*100</f>
        <v>0.63897763578274758</v>
      </c>
      <c r="G27" s="21">
        <f>G26/G21*100</f>
        <v>0.6097560975609756</v>
      </c>
      <c r="H27" s="21">
        <f>H26/H21*100</f>
        <v>0.85470085470085477</v>
      </c>
      <c r="I27" s="20"/>
      <c r="J27" s="17"/>
      <c r="K27" s="21">
        <f>K26/K21*100</f>
        <v>0.21645021645021645</v>
      </c>
      <c r="L27" s="21">
        <f>L26/L21*100</f>
        <v>0</v>
      </c>
      <c r="M27" s="21">
        <f>M26/M21*100</f>
        <v>0</v>
      </c>
      <c r="N27" s="21">
        <f>N26/N21*100</f>
        <v>0.27932960893854747</v>
      </c>
      <c r="O27" s="21">
        <f>O26/O21*100</f>
        <v>0.24630541871921183</v>
      </c>
      <c r="P27" s="20"/>
      <c r="Q27" s="17"/>
      <c r="R27" s="21">
        <f>R26/R21*100</f>
        <v>0.24691358024691357</v>
      </c>
      <c r="S27" s="21">
        <f>S26/S21*100</f>
        <v>0.29850746268656719</v>
      </c>
      <c r="T27" s="68"/>
      <c r="U27" s="21">
        <v>0</v>
      </c>
      <c r="V27" s="21">
        <v>0</v>
      </c>
      <c r="W27" s="20"/>
      <c r="X27" s="17"/>
      <c r="Y27" s="21">
        <v>0</v>
      </c>
      <c r="Z27" s="21">
        <v>0</v>
      </c>
      <c r="AA27" s="68"/>
      <c r="AB27" s="21">
        <f>AB26/AB21*100</f>
        <v>0</v>
      </c>
      <c r="AC27" s="21">
        <f>AC26/AC21*100</f>
        <v>0</v>
      </c>
      <c r="AD27" s="67"/>
      <c r="AE27" s="17"/>
      <c r="AF27" s="21">
        <f>AF26/AF21*100</f>
        <v>0.24875621890547264</v>
      </c>
      <c r="AG27" s="21">
        <f>AG26/AG21*100</f>
        <v>0.29940119760479045</v>
      </c>
    </row>
    <row r="28" spans="1:33" x14ac:dyDescent="0.25">
      <c r="A28" s="10" t="s">
        <v>22</v>
      </c>
      <c r="B28" s="11" t="s">
        <v>15</v>
      </c>
      <c r="C28" s="12"/>
      <c r="D28" s="13">
        <v>648</v>
      </c>
      <c r="E28" s="13">
        <v>505</v>
      </c>
      <c r="F28" s="13">
        <v>506</v>
      </c>
      <c r="G28" s="13">
        <v>523</v>
      </c>
      <c r="H28" s="13">
        <v>521</v>
      </c>
      <c r="I28" s="15"/>
      <c r="J28" s="12"/>
      <c r="K28" s="13">
        <v>681</v>
      </c>
      <c r="L28" s="13">
        <v>583</v>
      </c>
      <c r="M28" s="13">
        <v>208</v>
      </c>
      <c r="N28" s="13">
        <v>521</v>
      </c>
      <c r="O28" s="13">
        <v>618</v>
      </c>
      <c r="P28" s="15"/>
      <c r="Q28" s="12"/>
      <c r="R28" s="13">
        <v>716</v>
      </c>
      <c r="S28" s="13">
        <v>580</v>
      </c>
      <c r="T28" s="66"/>
      <c r="U28" s="14">
        <v>589</v>
      </c>
      <c r="V28" s="13">
        <v>469</v>
      </c>
      <c r="W28" s="15"/>
      <c r="X28" s="12"/>
      <c r="Y28" s="13">
        <v>641</v>
      </c>
      <c r="Z28" s="13">
        <v>530</v>
      </c>
      <c r="AA28" s="66"/>
      <c r="AB28" s="13">
        <v>558</v>
      </c>
      <c r="AC28" s="13">
        <v>428</v>
      </c>
      <c r="AD28" s="66"/>
      <c r="AE28" s="12"/>
      <c r="AF28" s="13">
        <v>510</v>
      </c>
      <c r="AG28" s="13">
        <v>466</v>
      </c>
    </row>
    <row r="29" spans="1:33" x14ac:dyDescent="0.25">
      <c r="A29" s="16"/>
      <c r="B29" s="2" t="s">
        <v>16</v>
      </c>
      <c r="C29" s="17"/>
      <c r="D29" s="18">
        <v>55</v>
      </c>
      <c r="E29" s="18">
        <v>51</v>
      </c>
      <c r="F29" s="18">
        <v>39</v>
      </c>
      <c r="G29" s="18">
        <v>49</v>
      </c>
      <c r="H29" s="18">
        <v>52</v>
      </c>
      <c r="I29" s="20"/>
      <c r="J29" s="17"/>
      <c r="K29" s="18">
        <v>82</v>
      </c>
      <c r="L29" s="18">
        <v>82</v>
      </c>
      <c r="M29" s="18">
        <v>27</v>
      </c>
      <c r="N29" s="18">
        <v>53</v>
      </c>
      <c r="O29" s="18">
        <v>89</v>
      </c>
      <c r="P29" s="20"/>
      <c r="Q29" s="17"/>
      <c r="R29" s="18">
        <v>105</v>
      </c>
      <c r="S29" s="18">
        <v>62</v>
      </c>
      <c r="T29" s="67"/>
      <c r="U29" s="19">
        <v>77</v>
      </c>
      <c r="V29" s="18">
        <v>57</v>
      </c>
      <c r="W29" s="20"/>
      <c r="X29" s="17"/>
      <c r="Y29" s="18">
        <v>83</v>
      </c>
      <c r="Z29" s="18">
        <v>62</v>
      </c>
      <c r="AA29" s="67"/>
      <c r="AB29" s="18">
        <v>43</v>
      </c>
      <c r="AC29" s="18">
        <v>39</v>
      </c>
      <c r="AD29" s="67"/>
      <c r="AE29" s="17"/>
      <c r="AF29" s="18">
        <v>54</v>
      </c>
      <c r="AG29" s="18">
        <v>33</v>
      </c>
    </row>
    <row r="30" spans="1:33" x14ac:dyDescent="0.25">
      <c r="A30" s="16"/>
      <c r="B30" s="2" t="s">
        <v>17</v>
      </c>
      <c r="C30" s="17"/>
      <c r="D30" s="21">
        <f>D29/D28*100</f>
        <v>8.4876543209876552</v>
      </c>
      <c r="E30" s="21">
        <f>E29/E28*100</f>
        <v>10.099009900990099</v>
      </c>
      <c r="F30" s="21">
        <f>F29/F28*100</f>
        <v>7.7075098814229248</v>
      </c>
      <c r="G30" s="21">
        <f>G29/G28*100</f>
        <v>9.3690248565965586</v>
      </c>
      <c r="H30" s="21">
        <f>H29/H28*100</f>
        <v>9.9808061420345489</v>
      </c>
      <c r="I30" s="23"/>
      <c r="J30" s="17"/>
      <c r="K30" s="21">
        <f>K29/K28*100</f>
        <v>12.041116005873716</v>
      </c>
      <c r="L30" s="21">
        <f>L29/L28*100</f>
        <v>14.065180102915953</v>
      </c>
      <c r="M30" s="21">
        <f>M29/M28*100</f>
        <v>12.980769230769232</v>
      </c>
      <c r="N30" s="21">
        <f>N29/N28*100</f>
        <v>10.17274472168906</v>
      </c>
      <c r="O30" s="21">
        <f>O29/O28*100</f>
        <v>14.401294498381878</v>
      </c>
      <c r="P30" s="20"/>
      <c r="Q30" s="17"/>
      <c r="R30" s="21">
        <f>R29/R28*100</f>
        <v>14.664804469273744</v>
      </c>
      <c r="S30" s="21">
        <f>S29/S28*100</f>
        <v>10.689655172413794</v>
      </c>
      <c r="T30" s="68"/>
      <c r="U30" s="21">
        <f>U29/U28*100</f>
        <v>13.073005093378608</v>
      </c>
      <c r="V30" s="21">
        <f>V29/V28*100</f>
        <v>12.153518123667377</v>
      </c>
      <c r="W30" s="23"/>
      <c r="X30" s="17"/>
      <c r="Y30" s="21">
        <f>Y29/Y28*100</f>
        <v>12.948517940717629</v>
      </c>
      <c r="Z30" s="21">
        <f>Z29/Z28*100</f>
        <v>11.69811320754717</v>
      </c>
      <c r="AA30" s="68"/>
      <c r="AB30" s="21">
        <f>AB29/AB28*100</f>
        <v>7.7060931899641583</v>
      </c>
      <c r="AC30" s="21">
        <f>AC29/AC28*100</f>
        <v>9.1121495327102799</v>
      </c>
      <c r="AD30" s="68"/>
      <c r="AE30" s="17"/>
      <c r="AF30" s="21">
        <f t="shared" ref="AF30" si="13">AF29/AF28*100</f>
        <v>10.588235294117647</v>
      </c>
      <c r="AG30" s="21">
        <f t="shared" ref="AG30" si="14">AG29/AG28*100</f>
        <v>7.0815450643776829</v>
      </c>
    </row>
    <row r="31" spans="1:33" x14ac:dyDescent="0.25">
      <c r="A31" s="24"/>
      <c r="B31" s="25" t="s">
        <v>37</v>
      </c>
      <c r="C31" s="17"/>
      <c r="D31" s="18">
        <v>3</v>
      </c>
      <c r="E31" s="18">
        <v>4</v>
      </c>
      <c r="F31" s="18">
        <v>1</v>
      </c>
      <c r="G31" s="18">
        <v>2</v>
      </c>
      <c r="H31" s="18">
        <v>1</v>
      </c>
      <c r="I31" s="20"/>
      <c r="J31" s="17"/>
      <c r="K31" s="18">
        <v>5</v>
      </c>
      <c r="L31" s="18">
        <v>0</v>
      </c>
      <c r="M31" s="18">
        <v>1</v>
      </c>
      <c r="N31" s="18">
        <v>2</v>
      </c>
      <c r="O31" s="18">
        <v>2</v>
      </c>
      <c r="P31" s="20"/>
      <c r="Q31" s="17"/>
      <c r="R31" s="18">
        <v>3</v>
      </c>
      <c r="S31" s="18">
        <v>1</v>
      </c>
      <c r="T31" s="67"/>
      <c r="U31" s="19">
        <v>3</v>
      </c>
      <c r="V31" s="18">
        <v>1</v>
      </c>
      <c r="W31" s="20"/>
      <c r="X31" s="17"/>
      <c r="Y31" s="18">
        <v>1</v>
      </c>
      <c r="Z31" s="18">
        <v>4</v>
      </c>
      <c r="AA31" s="67"/>
      <c r="AB31" s="18">
        <v>0</v>
      </c>
      <c r="AC31" s="18">
        <v>0</v>
      </c>
      <c r="AD31" s="67"/>
      <c r="AE31" s="17"/>
      <c r="AF31" s="18">
        <v>2</v>
      </c>
      <c r="AG31" s="18">
        <v>1</v>
      </c>
    </row>
    <row r="32" spans="1:33" x14ac:dyDescent="0.25">
      <c r="A32" s="24"/>
      <c r="B32" s="25" t="s">
        <v>38</v>
      </c>
      <c r="C32" s="17"/>
      <c r="D32" s="21">
        <f>D31/D28*100</f>
        <v>0.46296296296296291</v>
      </c>
      <c r="E32" s="21">
        <f>E31/E28*100</f>
        <v>0.79207920792079212</v>
      </c>
      <c r="F32" s="21">
        <f>F31/F28*100</f>
        <v>0.19762845849802371</v>
      </c>
      <c r="G32" s="21">
        <f>G31/G28*100</f>
        <v>0.38240917782026768</v>
      </c>
      <c r="H32" s="21">
        <f>H31/H28*100</f>
        <v>0.19193857965451055</v>
      </c>
      <c r="I32" s="20"/>
      <c r="J32" s="17"/>
      <c r="K32" s="21">
        <f>K31/K28*100</f>
        <v>0.73421439060205573</v>
      </c>
      <c r="L32" s="21">
        <f>L31/L28*100</f>
        <v>0</v>
      </c>
      <c r="M32" s="21">
        <f>M31/M28*100</f>
        <v>0.48076923076923078</v>
      </c>
      <c r="N32" s="21">
        <f>N31/N28*100</f>
        <v>0.38387715930902111</v>
      </c>
      <c r="O32" s="21">
        <f>O31/O28*100</f>
        <v>0.3236245954692557</v>
      </c>
      <c r="P32" s="20"/>
      <c r="Q32" s="17"/>
      <c r="R32" s="21">
        <f>R31/R28*100</f>
        <v>0.41899441340782123</v>
      </c>
      <c r="S32" s="21">
        <f>S31/S28*100</f>
        <v>0.17241379310344829</v>
      </c>
      <c r="T32" s="68"/>
      <c r="U32" s="21">
        <f>U31/U28*100</f>
        <v>0.50933786078098475</v>
      </c>
      <c r="V32" s="21">
        <f>V31/V28*100</f>
        <v>0.21321961620469082</v>
      </c>
      <c r="W32" s="20"/>
      <c r="X32" s="17"/>
      <c r="Y32" s="21">
        <f>Y31/Y28*100</f>
        <v>0.15600624024960999</v>
      </c>
      <c r="Z32" s="21">
        <f>Z31/Z28*100</f>
        <v>0.75471698113207553</v>
      </c>
      <c r="AA32" s="68"/>
      <c r="AB32" s="21">
        <f>AB31/AB28*100</f>
        <v>0</v>
      </c>
      <c r="AC32" s="21">
        <f>AC31/AC28*100</f>
        <v>0</v>
      </c>
      <c r="AD32" s="67"/>
      <c r="AE32" s="17"/>
      <c r="AF32" s="21">
        <f>AF31/AF28*100</f>
        <v>0.39215686274509803</v>
      </c>
      <c r="AG32" s="21">
        <f>AG31/AG28*100</f>
        <v>0.21459227467811159</v>
      </c>
    </row>
    <row r="33" spans="1:33" x14ac:dyDescent="0.25">
      <c r="A33" s="24"/>
      <c r="B33" s="25" t="s">
        <v>18</v>
      </c>
      <c r="C33" s="17"/>
      <c r="D33" s="18">
        <v>2</v>
      </c>
      <c r="E33" s="18">
        <v>1</v>
      </c>
      <c r="F33" s="18">
        <v>0</v>
      </c>
      <c r="G33" s="18">
        <v>7</v>
      </c>
      <c r="H33" s="18">
        <v>2</v>
      </c>
      <c r="I33" s="20"/>
      <c r="J33" s="17"/>
      <c r="K33" s="18">
        <v>9</v>
      </c>
      <c r="L33" s="18">
        <v>3</v>
      </c>
      <c r="M33" s="18">
        <v>1</v>
      </c>
      <c r="N33" s="18">
        <v>6</v>
      </c>
      <c r="O33" s="18">
        <v>2</v>
      </c>
      <c r="P33" s="20"/>
      <c r="Q33" s="17"/>
      <c r="R33" s="18">
        <v>0</v>
      </c>
      <c r="S33" s="18">
        <v>2</v>
      </c>
      <c r="T33" s="67"/>
      <c r="U33" s="19">
        <v>6</v>
      </c>
      <c r="V33" s="18">
        <v>2</v>
      </c>
      <c r="W33" s="20"/>
      <c r="X33" s="17"/>
      <c r="Y33" s="18">
        <v>5</v>
      </c>
      <c r="Z33" s="18">
        <v>4</v>
      </c>
      <c r="AA33" s="67"/>
      <c r="AB33" s="18">
        <v>1</v>
      </c>
      <c r="AC33" s="18">
        <v>2</v>
      </c>
      <c r="AD33" s="67"/>
      <c r="AE33" s="17"/>
      <c r="AF33" s="18">
        <v>2</v>
      </c>
      <c r="AG33" s="18">
        <v>1</v>
      </c>
    </row>
    <row r="34" spans="1:33" x14ac:dyDescent="0.25">
      <c r="A34" s="24"/>
      <c r="B34" s="25" t="s">
        <v>19</v>
      </c>
      <c r="C34" s="17"/>
      <c r="D34" s="21">
        <f>D33/D28*100</f>
        <v>0.30864197530864196</v>
      </c>
      <c r="E34" s="21">
        <f>E33/E28*100</f>
        <v>0.19801980198019803</v>
      </c>
      <c r="F34" s="21">
        <v>0</v>
      </c>
      <c r="G34" s="21">
        <f>G33/G28*100</f>
        <v>1.338432122370937</v>
      </c>
      <c r="H34" s="21">
        <f>H33/H28*100</f>
        <v>0.38387715930902111</v>
      </c>
      <c r="I34" s="20"/>
      <c r="J34" s="17"/>
      <c r="K34" s="21">
        <f>K33/K28*100</f>
        <v>1.3215859030837005</v>
      </c>
      <c r="L34" s="21">
        <f>L33/L28*100</f>
        <v>0.51457975986277882</v>
      </c>
      <c r="M34" s="21">
        <f>M33/M28*100</f>
        <v>0.48076923076923078</v>
      </c>
      <c r="N34" s="21">
        <f>N33/N28*100</f>
        <v>1.1516314779270633</v>
      </c>
      <c r="O34" s="21">
        <f>O33/O28*100</f>
        <v>0.3236245954692557</v>
      </c>
      <c r="P34" s="20"/>
      <c r="Q34" s="17"/>
      <c r="R34" s="21">
        <v>0</v>
      </c>
      <c r="S34" s="21">
        <f>S33/S28*100</f>
        <v>0.34482758620689657</v>
      </c>
      <c r="T34" s="68"/>
      <c r="U34" s="21">
        <f>U33/U28*100</f>
        <v>1.0186757215619695</v>
      </c>
      <c r="V34" s="21">
        <f>V33/V28*100</f>
        <v>0.42643923240938164</v>
      </c>
      <c r="W34" s="20"/>
      <c r="X34" s="17"/>
      <c r="Y34" s="21">
        <f>Y33/Y28*100</f>
        <v>0.78003120124804992</v>
      </c>
      <c r="Z34" s="21">
        <f>Z33/Z28*100</f>
        <v>0.75471698113207553</v>
      </c>
      <c r="AA34" s="68"/>
      <c r="AB34" s="21">
        <f>AB33/AB28*100</f>
        <v>0.17921146953405018</v>
      </c>
      <c r="AC34" s="21">
        <f>AC33/AC28*100</f>
        <v>0.46728971962616817</v>
      </c>
      <c r="AD34" s="68"/>
      <c r="AE34" s="17"/>
      <c r="AF34" s="21">
        <f>AF33/AF28*100</f>
        <v>0.39215686274509803</v>
      </c>
      <c r="AG34" s="21">
        <f>AG33/AG28*100</f>
        <v>0.21459227467811159</v>
      </c>
    </row>
    <row r="35" spans="1:33" x14ac:dyDescent="0.25">
      <c r="A35" s="10" t="s">
        <v>23</v>
      </c>
      <c r="B35" s="11" t="s">
        <v>15</v>
      </c>
      <c r="C35" s="12"/>
      <c r="D35" s="13">
        <v>641</v>
      </c>
      <c r="E35" s="13">
        <v>575</v>
      </c>
      <c r="F35" s="13">
        <v>549</v>
      </c>
      <c r="G35" s="13">
        <v>523</v>
      </c>
      <c r="H35" s="13">
        <v>577</v>
      </c>
      <c r="I35" s="15"/>
      <c r="J35" s="12"/>
      <c r="K35" s="13">
        <v>800</v>
      </c>
      <c r="L35" s="13">
        <v>691</v>
      </c>
      <c r="M35" s="13">
        <v>249</v>
      </c>
      <c r="N35" s="13">
        <v>613</v>
      </c>
      <c r="O35" s="13">
        <v>608</v>
      </c>
      <c r="P35" s="15"/>
      <c r="Q35" s="12"/>
      <c r="R35" s="13">
        <v>806</v>
      </c>
      <c r="S35" s="13">
        <v>565</v>
      </c>
      <c r="T35" s="66"/>
      <c r="U35" s="14">
        <v>700</v>
      </c>
      <c r="V35" s="13">
        <v>693</v>
      </c>
      <c r="W35" s="15"/>
      <c r="X35" s="12"/>
      <c r="Y35" s="13">
        <v>766</v>
      </c>
      <c r="Z35" s="13">
        <v>580</v>
      </c>
      <c r="AA35" s="66"/>
      <c r="AB35" s="13">
        <v>596</v>
      </c>
      <c r="AC35" s="13">
        <v>541</v>
      </c>
      <c r="AD35" s="66"/>
      <c r="AE35" s="12"/>
      <c r="AF35" s="13">
        <v>639</v>
      </c>
      <c r="AG35" s="13">
        <v>493</v>
      </c>
    </row>
    <row r="36" spans="1:33" x14ac:dyDescent="0.25">
      <c r="A36" s="16"/>
      <c r="B36" s="2" t="s">
        <v>16</v>
      </c>
      <c r="C36" s="17"/>
      <c r="D36" s="18">
        <v>50</v>
      </c>
      <c r="E36" s="18">
        <v>37</v>
      </c>
      <c r="F36" s="18">
        <v>38</v>
      </c>
      <c r="G36" s="18">
        <v>30</v>
      </c>
      <c r="H36" s="18">
        <v>42</v>
      </c>
      <c r="I36" s="20"/>
      <c r="J36" s="17"/>
      <c r="K36" s="18">
        <v>71</v>
      </c>
      <c r="L36" s="18">
        <v>71</v>
      </c>
      <c r="M36" s="18">
        <v>28</v>
      </c>
      <c r="N36" s="18">
        <v>38</v>
      </c>
      <c r="O36" s="18">
        <v>70</v>
      </c>
      <c r="P36" s="20"/>
      <c r="Q36" s="17"/>
      <c r="R36" s="18">
        <v>78</v>
      </c>
      <c r="S36" s="18">
        <v>35</v>
      </c>
      <c r="T36" s="67"/>
      <c r="U36" s="19">
        <v>61</v>
      </c>
      <c r="V36" s="18">
        <v>62</v>
      </c>
      <c r="W36" s="20"/>
      <c r="X36" s="17"/>
      <c r="Y36" s="18">
        <v>87</v>
      </c>
      <c r="Z36" s="18">
        <v>48</v>
      </c>
      <c r="AA36" s="67"/>
      <c r="AB36" s="18">
        <v>65</v>
      </c>
      <c r="AC36" s="18">
        <v>44</v>
      </c>
      <c r="AD36" s="67"/>
      <c r="AE36" s="17"/>
      <c r="AF36" s="18">
        <v>63</v>
      </c>
      <c r="AG36" s="18">
        <v>38</v>
      </c>
    </row>
    <row r="37" spans="1:33" x14ac:dyDescent="0.25">
      <c r="A37" s="16"/>
      <c r="B37" s="2" t="s">
        <v>17</v>
      </c>
      <c r="C37" s="17"/>
      <c r="D37" s="21">
        <f>D36/D35*100</f>
        <v>7.8003120124804992</v>
      </c>
      <c r="E37" s="21">
        <f>E36/E35*100</f>
        <v>6.4347826086956523</v>
      </c>
      <c r="F37" s="21">
        <f>F36/F35*100</f>
        <v>6.9216757741347905</v>
      </c>
      <c r="G37" s="21">
        <f>G36/G35*100</f>
        <v>5.736137667304015</v>
      </c>
      <c r="H37" s="21">
        <f>H36/H35*100</f>
        <v>7.2790294627383014</v>
      </c>
      <c r="I37" s="23"/>
      <c r="J37" s="17"/>
      <c r="K37" s="21">
        <f>K36/K35*100</f>
        <v>8.875</v>
      </c>
      <c r="L37" s="21">
        <f>L36/L35*100</f>
        <v>10.274963820549928</v>
      </c>
      <c r="M37" s="21">
        <f>M36/M35*100</f>
        <v>11.244979919678714</v>
      </c>
      <c r="N37" s="21">
        <f>N36/N35*100</f>
        <v>6.1990212071778146</v>
      </c>
      <c r="O37" s="21">
        <f>O36/O35*100</f>
        <v>11.513157894736842</v>
      </c>
      <c r="P37" s="20"/>
      <c r="Q37" s="17"/>
      <c r="R37" s="21">
        <f>R36/R35*100</f>
        <v>9.67741935483871</v>
      </c>
      <c r="S37" s="21">
        <f>S36/S35*100</f>
        <v>6.1946902654867255</v>
      </c>
      <c r="T37" s="68"/>
      <c r="U37" s="21">
        <f>U36/U35*100</f>
        <v>8.7142857142857153</v>
      </c>
      <c r="V37" s="21">
        <f>V36/V35*100</f>
        <v>8.9466089466089471</v>
      </c>
      <c r="W37" s="23"/>
      <c r="X37" s="17"/>
      <c r="Y37" s="21">
        <f>Y36/Y35*100</f>
        <v>11.357702349869452</v>
      </c>
      <c r="Z37" s="21">
        <f>Z36/Z35*100</f>
        <v>8.2758620689655178</v>
      </c>
      <c r="AA37" s="68"/>
      <c r="AB37" s="21">
        <f>AB36/AB35*100</f>
        <v>10.906040268456376</v>
      </c>
      <c r="AC37" s="21">
        <f>AC36/AC35*100</f>
        <v>8.1330868761552679</v>
      </c>
      <c r="AD37" s="68"/>
      <c r="AE37" s="17"/>
      <c r="AF37" s="21">
        <f t="shared" ref="AF37" si="15">AF36/AF35*100</f>
        <v>9.8591549295774641</v>
      </c>
      <c r="AG37" s="21">
        <f t="shared" ref="AG37" si="16">AG36/AG35*100</f>
        <v>7.7079107505070992</v>
      </c>
    </row>
    <row r="38" spans="1:33" x14ac:dyDescent="0.25">
      <c r="A38" s="24"/>
      <c r="B38" s="25" t="s">
        <v>37</v>
      </c>
      <c r="C38" s="17"/>
      <c r="D38" s="18">
        <v>8</v>
      </c>
      <c r="E38" s="18">
        <v>3</v>
      </c>
      <c r="F38" s="18">
        <v>3</v>
      </c>
      <c r="G38" s="18">
        <v>4</v>
      </c>
      <c r="H38" s="18">
        <v>3</v>
      </c>
      <c r="I38" s="20"/>
      <c r="J38" s="17"/>
      <c r="K38" s="18">
        <v>2</v>
      </c>
      <c r="L38" s="18">
        <v>2</v>
      </c>
      <c r="M38" s="18">
        <v>1</v>
      </c>
      <c r="N38" s="18">
        <v>1</v>
      </c>
      <c r="O38" s="18">
        <v>2</v>
      </c>
      <c r="P38" s="20"/>
      <c r="Q38" s="17"/>
      <c r="R38" s="18">
        <v>5</v>
      </c>
      <c r="S38" s="18">
        <v>4</v>
      </c>
      <c r="T38" s="67"/>
      <c r="U38" s="19">
        <v>0</v>
      </c>
      <c r="V38" s="18">
        <v>3</v>
      </c>
      <c r="W38" s="20"/>
      <c r="X38" s="17"/>
      <c r="Y38" s="18">
        <v>5</v>
      </c>
      <c r="Z38" s="18">
        <v>2</v>
      </c>
      <c r="AA38" s="67"/>
      <c r="AB38" s="18">
        <v>2</v>
      </c>
      <c r="AC38" s="18">
        <v>0</v>
      </c>
      <c r="AD38" s="67"/>
      <c r="AE38" s="17"/>
      <c r="AF38" s="18">
        <v>5</v>
      </c>
      <c r="AG38" s="18">
        <v>0</v>
      </c>
    </row>
    <row r="39" spans="1:33" x14ac:dyDescent="0.25">
      <c r="A39" s="24"/>
      <c r="B39" s="25" t="s">
        <v>38</v>
      </c>
      <c r="C39" s="17"/>
      <c r="D39" s="21">
        <f>D38/D35*100</f>
        <v>1.2480499219968799</v>
      </c>
      <c r="E39" s="21">
        <f>E38/E35*100</f>
        <v>0.52173913043478271</v>
      </c>
      <c r="F39" s="21">
        <f>F38/F35*100</f>
        <v>0.54644808743169404</v>
      </c>
      <c r="G39" s="21">
        <f>G38/G35*100</f>
        <v>0.76481835564053535</v>
      </c>
      <c r="H39" s="21">
        <f>H38/H35*100</f>
        <v>0.51993067590987874</v>
      </c>
      <c r="I39" s="20"/>
      <c r="J39" s="17"/>
      <c r="K39" s="21">
        <f>K38/K35*100</f>
        <v>0.25</v>
      </c>
      <c r="L39" s="21">
        <f>L38/L35*100</f>
        <v>0.28943560057887119</v>
      </c>
      <c r="M39" s="21">
        <f>M38/M35*100</f>
        <v>0.40160642570281119</v>
      </c>
      <c r="N39" s="21">
        <f>N38/N35*100</f>
        <v>0.16313213703099511</v>
      </c>
      <c r="O39" s="21">
        <f>O38/O35*100</f>
        <v>0.3289473684210526</v>
      </c>
      <c r="P39" s="20"/>
      <c r="Q39" s="17"/>
      <c r="R39" s="21">
        <f>R38/R35*100</f>
        <v>0.62034739454094301</v>
      </c>
      <c r="S39" s="21">
        <f>S38/S35*100</f>
        <v>0.70796460176991149</v>
      </c>
      <c r="T39" s="68"/>
      <c r="U39" s="21">
        <v>0</v>
      </c>
      <c r="V39" s="21">
        <f>V38/V35*100</f>
        <v>0.4329004329004329</v>
      </c>
      <c r="W39" s="20"/>
      <c r="X39" s="17"/>
      <c r="Y39" s="21">
        <f>Y38/Y35*100</f>
        <v>0.65274151436031325</v>
      </c>
      <c r="Z39" s="21">
        <f>Z38/Z35*100</f>
        <v>0.34482758620689657</v>
      </c>
      <c r="AA39" s="68"/>
      <c r="AB39" s="21">
        <f>AB38/AB35*100</f>
        <v>0.33557046979865773</v>
      </c>
      <c r="AC39" s="21">
        <f>AC38/AC35*100</f>
        <v>0</v>
      </c>
      <c r="AD39" s="67"/>
      <c r="AE39" s="17"/>
      <c r="AF39" s="21">
        <f>AF38/AF35*100</f>
        <v>0.78247261345852892</v>
      </c>
      <c r="AG39" s="21">
        <f>AG38/AG35*100</f>
        <v>0</v>
      </c>
    </row>
    <row r="40" spans="1:33" x14ac:dyDescent="0.25">
      <c r="A40" s="24"/>
      <c r="B40" s="25" t="s">
        <v>18</v>
      </c>
      <c r="C40" s="17"/>
      <c r="D40" s="18">
        <v>0</v>
      </c>
      <c r="E40" s="18">
        <v>3</v>
      </c>
      <c r="F40" s="18">
        <v>2</v>
      </c>
      <c r="G40" s="18">
        <v>0</v>
      </c>
      <c r="H40" s="18">
        <v>2</v>
      </c>
      <c r="I40" s="20"/>
      <c r="J40" s="17"/>
      <c r="K40" s="18">
        <v>0</v>
      </c>
      <c r="L40" s="18">
        <v>3</v>
      </c>
      <c r="M40" s="18">
        <v>0</v>
      </c>
      <c r="N40" s="18">
        <v>0</v>
      </c>
      <c r="O40" s="18">
        <v>1</v>
      </c>
      <c r="P40" s="20"/>
      <c r="Q40" s="17"/>
      <c r="R40" s="18">
        <v>1</v>
      </c>
      <c r="S40" s="18">
        <v>0</v>
      </c>
      <c r="T40" s="67"/>
      <c r="U40" s="19">
        <v>3</v>
      </c>
      <c r="V40" s="18">
        <v>5</v>
      </c>
      <c r="W40" s="20"/>
      <c r="X40" s="17"/>
      <c r="Y40" s="18">
        <v>2</v>
      </c>
      <c r="Z40" s="18">
        <v>1</v>
      </c>
      <c r="AA40" s="67"/>
      <c r="AB40" s="18">
        <v>3</v>
      </c>
      <c r="AC40" s="18">
        <v>0</v>
      </c>
      <c r="AD40" s="67"/>
      <c r="AE40" s="17"/>
      <c r="AF40" s="18">
        <v>1</v>
      </c>
      <c r="AG40" s="18">
        <v>3</v>
      </c>
    </row>
    <row r="41" spans="1:33" x14ac:dyDescent="0.25">
      <c r="A41" s="24"/>
      <c r="B41" s="25" t="s">
        <v>19</v>
      </c>
      <c r="C41" s="17"/>
      <c r="D41" s="21">
        <f>D40/D35*100</f>
        <v>0</v>
      </c>
      <c r="E41" s="21">
        <f>E40/E35*100</f>
        <v>0.52173913043478271</v>
      </c>
      <c r="F41" s="21">
        <f>F40/F35*100</f>
        <v>0.36429872495446264</v>
      </c>
      <c r="G41" s="21">
        <v>0</v>
      </c>
      <c r="H41" s="21">
        <f>H40/H35*100</f>
        <v>0.34662045060658575</v>
      </c>
      <c r="I41" s="20"/>
      <c r="J41" s="17"/>
      <c r="K41" s="21">
        <v>0</v>
      </c>
      <c r="L41" s="21">
        <f>L40/L35*100</f>
        <v>0.43415340086830684</v>
      </c>
      <c r="M41" s="21">
        <v>0</v>
      </c>
      <c r="N41" s="21">
        <v>0</v>
      </c>
      <c r="O41" s="21">
        <f>O40/O35*100</f>
        <v>0.1644736842105263</v>
      </c>
      <c r="P41" s="20"/>
      <c r="Q41" s="17"/>
      <c r="R41" s="21">
        <f>R40/R35*100</f>
        <v>0.12406947890818859</v>
      </c>
      <c r="S41" s="21">
        <v>0</v>
      </c>
      <c r="T41" s="68"/>
      <c r="U41" s="21">
        <f>U40/U35*100</f>
        <v>0.4285714285714286</v>
      </c>
      <c r="V41" s="21">
        <f>V40/V35*100</f>
        <v>0.72150072150072153</v>
      </c>
      <c r="W41" s="20"/>
      <c r="X41" s="17"/>
      <c r="Y41" s="21">
        <f>Y40/Y35*100</f>
        <v>0.26109660574412535</v>
      </c>
      <c r="Z41" s="21">
        <f>Z40/Z35*100</f>
        <v>0.17241379310344829</v>
      </c>
      <c r="AA41" s="68"/>
      <c r="AB41" s="21">
        <f>AB40/AB35*100</f>
        <v>0.50335570469798652</v>
      </c>
      <c r="AC41" s="21">
        <f>AC40/AC35*100</f>
        <v>0</v>
      </c>
      <c r="AD41" s="67"/>
      <c r="AE41" s="17"/>
      <c r="AF41" s="21">
        <f>AF40/AF35*100</f>
        <v>0.1564945226917058</v>
      </c>
      <c r="AG41" s="21">
        <f>AG40/AG35*100</f>
        <v>0.6085192697768762</v>
      </c>
    </row>
    <row r="42" spans="1:33" x14ac:dyDescent="0.25">
      <c r="A42" s="10" t="s">
        <v>24</v>
      </c>
      <c r="B42" s="11" t="s">
        <v>15</v>
      </c>
      <c r="C42" s="12"/>
      <c r="D42" s="13">
        <v>403</v>
      </c>
      <c r="E42" s="13">
        <v>296</v>
      </c>
      <c r="F42" s="14">
        <v>293</v>
      </c>
      <c r="G42" s="13">
        <v>321</v>
      </c>
      <c r="H42" s="13">
        <v>350</v>
      </c>
      <c r="I42" s="15"/>
      <c r="J42" s="12"/>
      <c r="K42" s="13">
        <v>401</v>
      </c>
      <c r="L42" s="13">
        <v>332</v>
      </c>
      <c r="M42" s="14">
        <v>152</v>
      </c>
      <c r="N42" s="13">
        <v>285</v>
      </c>
      <c r="O42" s="14">
        <v>362</v>
      </c>
      <c r="P42" s="15"/>
      <c r="Q42" s="12"/>
      <c r="R42" s="13">
        <v>394</v>
      </c>
      <c r="S42" s="13">
        <v>310</v>
      </c>
      <c r="T42" s="66"/>
      <c r="U42" s="14">
        <v>227</v>
      </c>
      <c r="V42" s="13">
        <v>259</v>
      </c>
      <c r="W42" s="15"/>
      <c r="X42" s="12"/>
      <c r="Y42" s="13">
        <v>378</v>
      </c>
      <c r="Z42" s="13">
        <v>255</v>
      </c>
      <c r="AA42" s="66"/>
      <c r="AB42" s="13">
        <v>320</v>
      </c>
      <c r="AC42" s="13">
        <v>315</v>
      </c>
      <c r="AD42" s="66"/>
      <c r="AE42" s="12"/>
      <c r="AF42" s="13">
        <v>316</v>
      </c>
      <c r="AG42" s="13">
        <v>215</v>
      </c>
    </row>
    <row r="43" spans="1:33" x14ac:dyDescent="0.25">
      <c r="A43" s="16"/>
      <c r="B43" s="2" t="s">
        <v>16</v>
      </c>
      <c r="C43" s="17"/>
      <c r="D43" s="18">
        <v>33</v>
      </c>
      <c r="E43" s="18">
        <v>18</v>
      </c>
      <c r="F43" s="19">
        <v>30</v>
      </c>
      <c r="G43" s="18">
        <v>32</v>
      </c>
      <c r="H43" s="18">
        <v>25</v>
      </c>
      <c r="I43" s="20"/>
      <c r="J43" s="17"/>
      <c r="K43" s="18">
        <v>45</v>
      </c>
      <c r="L43" s="18">
        <v>46</v>
      </c>
      <c r="M43" s="19">
        <v>16</v>
      </c>
      <c r="N43" s="18">
        <v>22</v>
      </c>
      <c r="O43" s="19">
        <v>36</v>
      </c>
      <c r="P43" s="20"/>
      <c r="Q43" s="17"/>
      <c r="R43" s="18">
        <v>48</v>
      </c>
      <c r="S43" s="18">
        <v>28</v>
      </c>
      <c r="T43" s="67"/>
      <c r="U43" s="19">
        <v>36</v>
      </c>
      <c r="V43" s="18">
        <v>23</v>
      </c>
      <c r="W43" s="20"/>
      <c r="X43" s="17"/>
      <c r="Y43" s="18">
        <v>57</v>
      </c>
      <c r="Z43" s="18">
        <v>26</v>
      </c>
      <c r="AA43" s="67"/>
      <c r="AB43" s="18">
        <v>39</v>
      </c>
      <c r="AC43" s="18">
        <v>24</v>
      </c>
      <c r="AD43" s="67"/>
      <c r="AE43" s="17"/>
      <c r="AF43" s="18">
        <v>33</v>
      </c>
      <c r="AG43" s="18">
        <v>13</v>
      </c>
    </row>
    <row r="44" spans="1:33" x14ac:dyDescent="0.25">
      <c r="A44" s="16"/>
      <c r="B44" s="2" t="s">
        <v>17</v>
      </c>
      <c r="C44" s="17"/>
      <c r="D44" s="21">
        <f t="shared" ref="D44" si="17">D43/D42*100</f>
        <v>8.1885856079404462</v>
      </c>
      <c r="E44" s="21">
        <f t="shared" ref="E44" si="18">E43/E42*100</f>
        <v>6.0810810810810816</v>
      </c>
      <c r="F44" s="21">
        <f t="shared" ref="F44" si="19">F43/F42*100</f>
        <v>10.238907849829351</v>
      </c>
      <c r="G44" s="21">
        <f t="shared" ref="G44" si="20">G43/G42*100</f>
        <v>9.9688473520249214</v>
      </c>
      <c r="H44" s="21">
        <f t="shared" ref="H44" si="21">H43/H42*100</f>
        <v>7.1428571428571423</v>
      </c>
      <c r="I44" s="20"/>
      <c r="J44" s="17"/>
      <c r="K44" s="21">
        <f>K43/K42*100</f>
        <v>11.221945137157107</v>
      </c>
      <c r="L44" s="21">
        <f>L43/L42*100</f>
        <v>13.855421686746988</v>
      </c>
      <c r="M44" s="21">
        <f>M43/M42*100</f>
        <v>10.526315789473683</v>
      </c>
      <c r="N44" s="21">
        <f>N43/N42*100</f>
        <v>7.7192982456140351</v>
      </c>
      <c r="O44" s="21">
        <f>O43/O42*100</f>
        <v>9.94475138121547</v>
      </c>
      <c r="P44" s="20"/>
      <c r="Q44" s="17"/>
      <c r="R44" s="21">
        <f>R43/R42*100</f>
        <v>12.18274111675127</v>
      </c>
      <c r="S44" s="21">
        <f>S43/S42*100</f>
        <v>9.0322580645161281</v>
      </c>
      <c r="T44" s="68"/>
      <c r="U44" s="21">
        <f>U43/U42*100</f>
        <v>15.859030837004406</v>
      </c>
      <c r="V44" s="21">
        <f>V43/V42*100</f>
        <v>8.8803088803088812</v>
      </c>
      <c r="W44" s="23"/>
      <c r="X44" s="17"/>
      <c r="Y44" s="21">
        <f>Y43/Y42*100</f>
        <v>15.079365079365079</v>
      </c>
      <c r="Z44" s="21">
        <f>Z43/Z42*100</f>
        <v>10.196078431372548</v>
      </c>
      <c r="AA44" s="68"/>
      <c r="AB44" s="21">
        <f>AB43/AB42*100</f>
        <v>12.1875</v>
      </c>
      <c r="AC44" s="21">
        <f>AC43/AC42*100</f>
        <v>7.6190476190476195</v>
      </c>
      <c r="AD44" s="68"/>
      <c r="AE44" s="17"/>
      <c r="AF44" s="21">
        <f t="shared" ref="AF44" si="22">AF43/AF42*100</f>
        <v>10.443037974683545</v>
      </c>
      <c r="AG44" s="21">
        <f t="shared" ref="AG44" si="23">AG43/AG42*100</f>
        <v>6.0465116279069768</v>
      </c>
    </row>
    <row r="45" spans="1:33" x14ac:dyDescent="0.25">
      <c r="A45" s="24"/>
      <c r="B45" s="25" t="s">
        <v>37</v>
      </c>
      <c r="C45" s="17"/>
      <c r="D45" s="18">
        <v>1</v>
      </c>
      <c r="E45" s="18">
        <v>0</v>
      </c>
      <c r="F45" s="18">
        <v>1</v>
      </c>
      <c r="G45" s="18">
        <v>0</v>
      </c>
      <c r="H45" s="18">
        <v>0</v>
      </c>
      <c r="I45" s="20"/>
      <c r="J45" s="17"/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20"/>
      <c r="Q45" s="17"/>
      <c r="R45" s="18">
        <v>0</v>
      </c>
      <c r="S45" s="18">
        <v>0</v>
      </c>
      <c r="T45" s="67"/>
      <c r="U45" s="19">
        <v>0</v>
      </c>
      <c r="V45" s="18">
        <v>1</v>
      </c>
      <c r="W45" s="20"/>
      <c r="X45" s="17"/>
      <c r="Y45" s="18">
        <v>1</v>
      </c>
      <c r="Z45" s="18">
        <v>0</v>
      </c>
      <c r="AA45" s="67"/>
      <c r="AB45" s="18">
        <v>0</v>
      </c>
      <c r="AC45" s="18">
        <v>0</v>
      </c>
      <c r="AD45" s="67"/>
      <c r="AE45" s="17"/>
      <c r="AF45" s="18">
        <v>0</v>
      </c>
      <c r="AG45" s="18">
        <v>0</v>
      </c>
    </row>
    <row r="46" spans="1:33" x14ac:dyDescent="0.25">
      <c r="A46" s="24"/>
      <c r="B46" s="25" t="s">
        <v>38</v>
      </c>
      <c r="C46" s="17"/>
      <c r="D46" s="21">
        <f>D45/D42*100</f>
        <v>0.24813895781637718</v>
      </c>
      <c r="E46" s="21">
        <v>0</v>
      </c>
      <c r="F46" s="21">
        <f>F45/F42*100</f>
        <v>0.34129692832764508</v>
      </c>
      <c r="G46" s="21">
        <v>0</v>
      </c>
      <c r="H46" s="21">
        <v>0</v>
      </c>
      <c r="I46" s="20"/>
      <c r="J46" s="17"/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0"/>
      <c r="Q46" s="17"/>
      <c r="R46" s="21">
        <v>0</v>
      </c>
      <c r="S46" s="21">
        <v>0</v>
      </c>
      <c r="T46" s="67"/>
      <c r="U46" s="21">
        <v>0</v>
      </c>
      <c r="V46" s="21">
        <f>V45/V42*100</f>
        <v>0.38610038610038611</v>
      </c>
      <c r="W46" s="20"/>
      <c r="X46" s="17"/>
      <c r="Y46" s="21">
        <f>Y45/Y42*100</f>
        <v>0.26455026455026454</v>
      </c>
      <c r="Z46" s="21">
        <v>0</v>
      </c>
      <c r="AA46" s="67"/>
      <c r="AB46" s="21">
        <v>0</v>
      </c>
      <c r="AC46" s="21">
        <v>0</v>
      </c>
      <c r="AD46" s="67"/>
      <c r="AE46" s="17"/>
      <c r="AF46" s="21">
        <v>0</v>
      </c>
      <c r="AG46" s="21">
        <v>0</v>
      </c>
    </row>
    <row r="47" spans="1:33" x14ac:dyDescent="0.25">
      <c r="A47" s="25"/>
      <c r="B47" s="25" t="s">
        <v>18</v>
      </c>
      <c r="C47" s="17"/>
      <c r="D47" s="18">
        <v>2</v>
      </c>
      <c r="E47" s="18">
        <v>0</v>
      </c>
      <c r="F47" s="19">
        <v>2</v>
      </c>
      <c r="G47" s="18">
        <v>3</v>
      </c>
      <c r="H47" s="18">
        <v>1</v>
      </c>
      <c r="I47" s="20"/>
      <c r="J47" s="17"/>
      <c r="K47" s="18">
        <v>1</v>
      </c>
      <c r="L47" s="18">
        <v>2</v>
      </c>
      <c r="M47" s="19">
        <v>0</v>
      </c>
      <c r="N47" s="18">
        <v>1</v>
      </c>
      <c r="O47" s="19">
        <v>1</v>
      </c>
      <c r="P47" s="20"/>
      <c r="Q47" s="17"/>
      <c r="R47" s="18">
        <v>1</v>
      </c>
      <c r="S47" s="18">
        <v>0</v>
      </c>
      <c r="T47" s="67"/>
      <c r="U47" s="19">
        <v>0</v>
      </c>
      <c r="V47" s="18">
        <v>0</v>
      </c>
      <c r="W47" s="20"/>
      <c r="X47" s="17"/>
      <c r="Y47" s="18">
        <v>0</v>
      </c>
      <c r="Z47" s="18">
        <v>0</v>
      </c>
      <c r="AA47" s="67"/>
      <c r="AB47" s="18">
        <v>0</v>
      </c>
      <c r="AC47" s="18">
        <v>2</v>
      </c>
      <c r="AD47" s="67"/>
      <c r="AE47" s="17"/>
      <c r="AF47" s="18">
        <v>2</v>
      </c>
      <c r="AG47" s="18">
        <v>1</v>
      </c>
    </row>
    <row r="48" spans="1:33" ht="15.75" thickBot="1" x14ac:dyDescent="0.3">
      <c r="A48" s="24"/>
      <c r="B48" s="25" t="s">
        <v>19</v>
      </c>
      <c r="C48" s="17"/>
      <c r="D48" s="21">
        <f>D47/D42*100</f>
        <v>0.49627791563275436</v>
      </c>
      <c r="E48" s="21">
        <v>0</v>
      </c>
      <c r="F48" s="21">
        <f>F47/F42*100</f>
        <v>0.68259385665529015</v>
      </c>
      <c r="G48" s="21">
        <f>G47/G42*100</f>
        <v>0.93457943925233633</v>
      </c>
      <c r="H48" s="21">
        <f>H47/H42*100</f>
        <v>0.2857142857142857</v>
      </c>
      <c r="I48" s="20"/>
      <c r="J48" s="17"/>
      <c r="K48" s="21">
        <f>K47/K42*100</f>
        <v>0.24937655860349126</v>
      </c>
      <c r="L48" s="21">
        <f>L47/L42*100</f>
        <v>0.60240963855421692</v>
      </c>
      <c r="M48" s="21">
        <f>M47/M42*100</f>
        <v>0</v>
      </c>
      <c r="N48" s="21">
        <f>N47/N42*100</f>
        <v>0.35087719298245612</v>
      </c>
      <c r="O48" s="21">
        <f>O47/O42*100</f>
        <v>0.27624309392265189</v>
      </c>
      <c r="P48" s="20"/>
      <c r="Q48" s="17"/>
      <c r="R48" s="21">
        <f>R47/R42*100</f>
        <v>0.25380710659898476</v>
      </c>
      <c r="S48" s="21">
        <v>0</v>
      </c>
      <c r="T48" s="68"/>
      <c r="U48" s="21">
        <v>0</v>
      </c>
      <c r="V48" s="21">
        <v>0</v>
      </c>
      <c r="W48" s="20"/>
      <c r="X48" s="17"/>
      <c r="Y48" s="21">
        <v>0</v>
      </c>
      <c r="Z48" s="21">
        <v>0</v>
      </c>
      <c r="AA48" s="68"/>
      <c r="AB48" s="21">
        <f>AB47/AB42*100</f>
        <v>0</v>
      </c>
      <c r="AC48" s="21">
        <f>AC47/AC42*100</f>
        <v>0.63492063492063489</v>
      </c>
      <c r="AD48" s="67"/>
      <c r="AE48" s="17"/>
      <c r="AF48" s="21">
        <f>AF47/AF42*100</f>
        <v>0.63291139240506333</v>
      </c>
      <c r="AG48" s="21">
        <f>AG47/AG42*100</f>
        <v>0.46511627906976744</v>
      </c>
    </row>
    <row r="49" spans="1:33" x14ac:dyDescent="0.25">
      <c r="A49" s="26" t="s">
        <v>15</v>
      </c>
      <c r="B49" s="27" t="s">
        <v>15</v>
      </c>
      <c r="C49" s="28"/>
      <c r="D49" s="29">
        <f t="shared" ref="D49:F50" si="24">SUM(D7,D14,D21,D28,D35,D42)</f>
        <v>2614</v>
      </c>
      <c r="E49" s="29">
        <f t="shared" si="24"/>
        <v>2193</v>
      </c>
      <c r="F49" s="29">
        <f t="shared" si="24"/>
        <v>2119</v>
      </c>
      <c r="G49" s="29">
        <f t="shared" ref="G49:H49" si="25">SUM(G7,G14,G21,G28,G35,G42)</f>
        <v>2035</v>
      </c>
      <c r="H49" s="29">
        <f t="shared" si="25"/>
        <v>2265</v>
      </c>
      <c r="I49" s="31"/>
      <c r="J49" s="28"/>
      <c r="K49" s="29">
        <f>SUM(K7,K14,K21,K28,K35,K42)</f>
        <v>2933</v>
      </c>
      <c r="L49" s="29">
        <f t="shared" ref="L49" si="26">SUM(L7,L14,L21,L28,L35,L42)</f>
        <v>2502</v>
      </c>
      <c r="M49" s="29">
        <f t="shared" ref="M49:N49" si="27">SUM(M7,M14,M21,M28,M35,M42)</f>
        <v>1011</v>
      </c>
      <c r="N49" s="29">
        <f t="shared" si="27"/>
        <v>2292</v>
      </c>
      <c r="O49" s="29">
        <f>SUM(O7,O14,O21,O28,O35,O42)</f>
        <v>2533</v>
      </c>
      <c r="P49" s="31"/>
      <c r="Q49" s="28"/>
      <c r="R49" s="29">
        <f>SUM(R7,R14,R21,R28,R35,R42)</f>
        <v>2867</v>
      </c>
      <c r="S49" s="29">
        <f>SUM(S7,S14,S21,S28,S35,S42)</f>
        <v>2251</v>
      </c>
      <c r="T49" s="69"/>
      <c r="U49" s="29">
        <f>SUM(U7,U14,U21,U28,U35,U42)</f>
        <v>2414</v>
      </c>
      <c r="V49" s="29">
        <f>SUM(V7,V14,V21,V28,V35,V42)</f>
        <v>2325</v>
      </c>
      <c r="W49" s="31"/>
      <c r="X49" s="28"/>
      <c r="Y49" s="29">
        <f>SUM(Y7,Y14,Y21,Y28,Y35,Y42)</f>
        <v>2819</v>
      </c>
      <c r="Z49" s="29">
        <f>SUM(Z7,Z14,Z21,Z28,Z35,Z42)</f>
        <v>2209</v>
      </c>
      <c r="AA49" s="69"/>
      <c r="AB49" s="29">
        <f>SUM(AB7,AB14,AB21,AB28,AB35,AB42)</f>
        <v>2262</v>
      </c>
      <c r="AC49" s="29">
        <f>SUM(AC7,AC14,AC21,AC28,AC35,AC42)</f>
        <v>2073</v>
      </c>
      <c r="AD49" s="69"/>
      <c r="AE49" s="28"/>
      <c r="AF49" s="29">
        <f>SUM(AF7,AF14,AF21,AF28,AF35,AF42)</f>
        <v>2455</v>
      </c>
      <c r="AG49" s="29">
        <f>SUM(AG7,AG14,AG21,AG28,AG35,AG42)</f>
        <v>1942</v>
      </c>
    </row>
    <row r="50" spans="1:33" x14ac:dyDescent="0.25">
      <c r="A50" s="16"/>
      <c r="B50" s="32" t="s">
        <v>16</v>
      </c>
      <c r="C50" s="17"/>
      <c r="D50" s="33">
        <f t="shared" si="24"/>
        <v>216</v>
      </c>
      <c r="E50" s="33">
        <f t="shared" si="24"/>
        <v>150</v>
      </c>
      <c r="F50" s="33">
        <f t="shared" si="24"/>
        <v>155</v>
      </c>
      <c r="G50" s="33">
        <f t="shared" ref="G50:H50" si="28">SUM(G8,G15,G22,G29,G36,G43)</f>
        <v>149</v>
      </c>
      <c r="H50" s="33">
        <f t="shared" si="28"/>
        <v>178</v>
      </c>
      <c r="I50" s="20"/>
      <c r="J50" s="17"/>
      <c r="K50" s="33">
        <f>SUM(K8,K15,K22,K29,K36,K43)</f>
        <v>279</v>
      </c>
      <c r="L50" s="33">
        <f t="shared" ref="L50" si="29">SUM(L8,L15,L22,L29,L36,L43)</f>
        <v>285</v>
      </c>
      <c r="M50" s="33">
        <f t="shared" ref="M50:N50" si="30">SUM(M8,M15,M22,M29,M36,M43)</f>
        <v>98</v>
      </c>
      <c r="N50" s="33">
        <f t="shared" si="30"/>
        <v>173</v>
      </c>
      <c r="O50" s="33">
        <f>SUM(O8,O15,O22,O29,O36,O43)</f>
        <v>267</v>
      </c>
      <c r="P50" s="20"/>
      <c r="Q50" s="17"/>
      <c r="R50" s="33">
        <f>SUM(R8,R15,R22,R29,R36,R43)</f>
        <v>353</v>
      </c>
      <c r="S50" s="33">
        <f>SUM(S8,S15,S22,S29,S36,S43)</f>
        <v>188</v>
      </c>
      <c r="T50" s="70"/>
      <c r="U50" s="33">
        <f>SUM(U8,U15,U22,U29,U36,U43)</f>
        <v>280</v>
      </c>
      <c r="V50" s="33">
        <f>SUM(V8,V15,V22,V29,V36,V43)</f>
        <v>219</v>
      </c>
      <c r="W50" s="20"/>
      <c r="X50" s="17"/>
      <c r="Y50" s="33">
        <f>SUM(Y8,Y15,Y22,Y29,Y36,Y43)</f>
        <v>330</v>
      </c>
      <c r="Z50" s="33">
        <f>SUM(Z8,Z15,Z22,Z29,Z36,Z43)</f>
        <v>217</v>
      </c>
      <c r="AA50" s="70"/>
      <c r="AB50" s="33">
        <f>SUM(AB8,AB15,AB22,AB29,AB36,AB43)</f>
        <v>218</v>
      </c>
      <c r="AC50" s="33">
        <f>SUM(AC8,AC15,AC22,AC29,AC36,AC43)</f>
        <v>187</v>
      </c>
      <c r="AD50" s="70"/>
      <c r="AE50" s="17"/>
      <c r="AF50" s="33">
        <f>SUM(AF8,AF15,AF22,AF29,AF36,AF43)</f>
        <v>236</v>
      </c>
      <c r="AG50" s="33">
        <f>SUM(AG8,AG15,AG22,AG29,AG36,AG43)</f>
        <v>118</v>
      </c>
    </row>
    <row r="51" spans="1:33" x14ac:dyDescent="0.25">
      <c r="A51" s="16"/>
      <c r="B51" s="32" t="s">
        <v>17</v>
      </c>
      <c r="C51" s="34"/>
      <c r="D51" s="35">
        <f t="shared" ref="D51:E51" si="31">D50/D49*100</f>
        <v>8.2631981637337404</v>
      </c>
      <c r="E51" s="35">
        <f t="shared" si="31"/>
        <v>6.8399452804377567</v>
      </c>
      <c r="F51" s="35">
        <f t="shared" ref="F51:G51" si="32">F50/F49*100</f>
        <v>7.3147711184521</v>
      </c>
      <c r="G51" s="35">
        <f t="shared" si="32"/>
        <v>7.3218673218673214</v>
      </c>
      <c r="H51" s="35">
        <f t="shared" ref="H51" si="33">H50/H49*100</f>
        <v>7.8587196467991172</v>
      </c>
      <c r="I51" s="23"/>
      <c r="J51" s="34"/>
      <c r="K51" s="35">
        <f>K50/K49*100</f>
        <v>9.5124445959768149</v>
      </c>
      <c r="L51" s="35">
        <f t="shared" ref="L51" si="34">L50/L49*100</f>
        <v>11.390887290167866</v>
      </c>
      <c r="M51" s="35">
        <f t="shared" ref="M51:N51" si="35">M50/M49*100</f>
        <v>9.693372898120673</v>
      </c>
      <c r="N51" s="35">
        <f t="shared" si="35"/>
        <v>7.5479930191972073</v>
      </c>
      <c r="O51" s="35">
        <f t="shared" ref="O51" si="36">O50/O49*100</f>
        <v>10.540860639557836</v>
      </c>
      <c r="P51" s="23"/>
      <c r="Q51" s="34"/>
      <c r="R51" s="35">
        <f t="shared" ref="R51:S51" si="37">R50/R49*100</f>
        <v>12.312521799790723</v>
      </c>
      <c r="S51" s="35">
        <f t="shared" si="37"/>
        <v>8.3518436250555315</v>
      </c>
      <c r="T51" s="71"/>
      <c r="U51" s="35">
        <f t="shared" ref="U51:V51" si="38">U50/U49*100</f>
        <v>11.599005799502899</v>
      </c>
      <c r="V51" s="35">
        <f t="shared" si="38"/>
        <v>9.4193548387096779</v>
      </c>
      <c r="W51" s="23"/>
      <c r="X51" s="34"/>
      <c r="Y51" s="35">
        <f t="shared" ref="Y51:Z51" si="39">Y50/Y49*100</f>
        <v>11.706278822277403</v>
      </c>
      <c r="Z51" s="35">
        <f t="shared" si="39"/>
        <v>9.8234495246717977</v>
      </c>
      <c r="AA51" s="71"/>
      <c r="AB51" s="35">
        <f t="shared" ref="AB51" si="40">AB50/AB49*100</f>
        <v>9.6374889478337753</v>
      </c>
      <c r="AC51" s="35">
        <f t="shared" ref="AC51" si="41">AC50/AC49*100</f>
        <v>9.0207428847081523</v>
      </c>
      <c r="AD51" s="71"/>
      <c r="AE51" s="34"/>
      <c r="AF51" s="35">
        <f t="shared" ref="AF51" si="42">AF50/AF49*100</f>
        <v>9.6130346232179225</v>
      </c>
      <c r="AG51" s="35">
        <f t="shared" ref="AG51" si="43">AG50/AG49*100</f>
        <v>6.0762100926879503</v>
      </c>
    </row>
    <row r="52" spans="1:33" x14ac:dyDescent="0.25">
      <c r="A52" s="24"/>
      <c r="B52" s="79" t="s">
        <v>37</v>
      </c>
      <c r="C52" s="17"/>
      <c r="D52" s="19">
        <f>SUM(D10,D17,D24,D31,D38,D45)</f>
        <v>19</v>
      </c>
      <c r="E52" s="19">
        <f>SUM(E10,E17,E24,E31,E38,E45)</f>
        <v>8</v>
      </c>
      <c r="F52" s="19">
        <f>SUM(F10,F17,F24,F31,F38,F45)</f>
        <v>5</v>
      </c>
      <c r="G52" s="19">
        <f>SUM(G10,G17,G24,G31,G38,G45)</f>
        <v>10</v>
      </c>
      <c r="H52" s="19">
        <f>SUM(H10,H17,H24,H31,H38,H45)</f>
        <v>4</v>
      </c>
      <c r="I52" s="20"/>
      <c r="J52" s="17"/>
      <c r="K52" s="19">
        <f t="shared" ref="K52:L52" si="44">SUM(K10,K17,K24,K31,K38,K45)</f>
        <v>12</v>
      </c>
      <c r="L52" s="19">
        <f t="shared" si="44"/>
        <v>4</v>
      </c>
      <c r="M52" s="19">
        <f t="shared" ref="M52:N52" si="45">SUM(M10,M17,M24,M31,M38,M45)</f>
        <v>2</v>
      </c>
      <c r="N52" s="19">
        <f t="shared" si="45"/>
        <v>4</v>
      </c>
      <c r="O52" s="19">
        <f>SUM(O10,O17,O24,O31,O38,O45)</f>
        <v>5</v>
      </c>
      <c r="P52" s="20"/>
      <c r="Q52" s="17"/>
      <c r="R52" s="19">
        <f>SUM(R10,R17,R24,R31,R38,R45)</f>
        <v>17</v>
      </c>
      <c r="S52" s="19">
        <f>SUM(S10,S17,S24,S31,S38,S45)</f>
        <v>5</v>
      </c>
      <c r="T52" s="67"/>
      <c r="U52" s="19">
        <f>SUM(U10,U17,U24,U31,U38,U45)</f>
        <v>5</v>
      </c>
      <c r="V52" s="19">
        <f>SUM(V10,V17,V24,V31,V38,V45)</f>
        <v>8</v>
      </c>
      <c r="W52" s="20"/>
      <c r="X52" s="17"/>
      <c r="Y52" s="19">
        <f>SUM(Y10,Y17,Y24,Y31,Y38,Y45)</f>
        <v>11</v>
      </c>
      <c r="Z52" s="19">
        <f>SUM(Z10,Z17,Z24,Z31,Z38,Z45)</f>
        <v>7</v>
      </c>
      <c r="AA52" s="67"/>
      <c r="AB52" s="19">
        <f>SUM(AB10,AB17,AB24,AB31,AB38,AB45)</f>
        <v>3</v>
      </c>
      <c r="AC52" s="19">
        <f>SUM(AC10,AC17,AC24,AC31,AC38,AC45)</f>
        <v>1</v>
      </c>
      <c r="AD52" s="67"/>
      <c r="AE52" s="17"/>
      <c r="AF52" s="19">
        <f>SUM(AF10,AF17,AF24,AF31,AF38,AF45)</f>
        <v>11</v>
      </c>
      <c r="AG52" s="19">
        <f>SUM(AG10,AG17,AG24,AG31,AG38,AG45)</f>
        <v>2</v>
      </c>
    </row>
    <row r="53" spans="1:33" x14ac:dyDescent="0.25">
      <c r="A53" s="24"/>
      <c r="B53" s="79" t="s">
        <v>38</v>
      </c>
      <c r="C53" s="17"/>
      <c r="D53" s="22">
        <f>D52/D49*100</f>
        <v>0.72685539403213462</v>
      </c>
      <c r="E53" s="22">
        <f>E52/E49*100</f>
        <v>0.36479708162334701</v>
      </c>
      <c r="F53" s="22">
        <f>F52/F49*100</f>
        <v>0.23596035865974516</v>
      </c>
      <c r="G53" s="22">
        <f>G52/G49*100</f>
        <v>0.49140049140049141</v>
      </c>
      <c r="H53" s="22">
        <f>H52/H49*100</f>
        <v>0.17660044150110377</v>
      </c>
      <c r="I53" s="20"/>
      <c r="J53" s="17"/>
      <c r="K53" s="22">
        <f>K52/K49*100</f>
        <v>0.40913740197749743</v>
      </c>
      <c r="L53" s="22">
        <f t="shared" ref="L53" si="46">L52/L49*100</f>
        <v>0.15987210231814547</v>
      </c>
      <c r="M53" s="22">
        <f t="shared" ref="M53:N53" si="47">M52/M49*100</f>
        <v>0.19782393669634024</v>
      </c>
      <c r="N53" s="22">
        <f t="shared" si="47"/>
        <v>0.17452006980802792</v>
      </c>
      <c r="O53" s="22">
        <f>O52/O49*100</f>
        <v>0.19739439399921044</v>
      </c>
      <c r="P53" s="20"/>
      <c r="Q53" s="17"/>
      <c r="R53" s="22">
        <f>R52/R49*100</f>
        <v>0.59295430763864665</v>
      </c>
      <c r="S53" s="22">
        <f>S52/S49*100</f>
        <v>0.22212350066637049</v>
      </c>
      <c r="T53" s="68"/>
      <c r="U53" s="22">
        <f>U52/U49*100</f>
        <v>0.20712510356255179</v>
      </c>
      <c r="V53" s="22">
        <f>V52/V49*100</f>
        <v>0.34408602150537637</v>
      </c>
      <c r="W53" s="20"/>
      <c r="X53" s="17"/>
      <c r="Y53" s="22">
        <f>Y52/Y49*100</f>
        <v>0.39020929407591343</v>
      </c>
      <c r="Z53" s="22">
        <f>Z52/Z49*100</f>
        <v>0.31688546853779992</v>
      </c>
      <c r="AA53" s="68"/>
      <c r="AB53" s="22">
        <f>AB52/AB49*100</f>
        <v>0.1326259946949602</v>
      </c>
      <c r="AC53" s="22">
        <f>AC52/AC49*100</f>
        <v>4.8239266763145203E-2</v>
      </c>
      <c r="AD53" s="67"/>
      <c r="AE53" s="17"/>
      <c r="AF53" s="22">
        <f>AF52/AF49*100</f>
        <v>0.44806517311608962</v>
      </c>
      <c r="AG53" s="22">
        <f>AG52/AG49*100</f>
        <v>0.10298661174047373</v>
      </c>
    </row>
    <row r="54" spans="1:33" x14ac:dyDescent="0.25">
      <c r="A54" s="36"/>
      <c r="B54" s="37" t="s">
        <v>18</v>
      </c>
      <c r="C54" s="73"/>
      <c r="D54" s="39">
        <f>SUM(D12,D19,D26,D33,D40,D47)</f>
        <v>6</v>
      </c>
      <c r="E54" s="39">
        <f>SUM(E12,E19,E26,E33,E40,E47)</f>
        <v>7</v>
      </c>
      <c r="F54" s="39">
        <f>SUM(F12,F19,F26,F33,F40,F47)</f>
        <v>7</v>
      </c>
      <c r="G54" s="39">
        <f>SUM(G12,G19,G26,G33,G40,G47)</f>
        <v>16</v>
      </c>
      <c r="H54" s="39">
        <f>SUM(H12,H19,H26,H33,H40,H47)</f>
        <v>10</v>
      </c>
      <c r="I54" s="72"/>
      <c r="J54" s="73"/>
      <c r="K54" s="39">
        <f t="shared" ref="K54:L54" si="48">SUM(K12,K19,K26,K33,K40,K47)</f>
        <v>13</v>
      </c>
      <c r="L54" s="39">
        <f t="shared" si="48"/>
        <v>8</v>
      </c>
      <c r="M54" s="39">
        <f t="shared" ref="M54:N54" si="49">SUM(M12,M19,M26,M33,M40,M47)</f>
        <v>1</v>
      </c>
      <c r="N54" s="39">
        <f t="shared" si="49"/>
        <v>9</v>
      </c>
      <c r="O54" s="39">
        <f>SUM(O12,O19,O26,O33,O40,O47)</f>
        <v>5</v>
      </c>
      <c r="P54" s="72"/>
      <c r="Q54" s="73"/>
      <c r="R54" s="39">
        <f>SUM(R12,R19,R26,R33,R40,R47)</f>
        <v>5</v>
      </c>
      <c r="S54" s="39">
        <f>SUM(S12,S19,S26,S33,S40,S47)</f>
        <v>4</v>
      </c>
      <c r="T54" s="74"/>
      <c r="U54" s="39">
        <f>SUM(U12,U19,U26,U33,U40,U47)</f>
        <v>14</v>
      </c>
      <c r="V54" s="39">
        <f>SUM(V12,V19,V26,V33,V40,V47)</f>
        <v>8</v>
      </c>
      <c r="W54" s="72"/>
      <c r="X54" s="73"/>
      <c r="Y54" s="39">
        <f>SUM(Y12,Y19,Y26,Y33,Y40,Y47)</f>
        <v>7</v>
      </c>
      <c r="Z54" s="39">
        <f>SUM(Z12,Z19,Z26,Z33,Z40,Z47)</f>
        <v>7</v>
      </c>
      <c r="AA54" s="74"/>
      <c r="AB54" s="39">
        <f>SUM(AB12,AB19,AB26,AB33,AB40,AB47)</f>
        <v>4</v>
      </c>
      <c r="AC54" s="39">
        <f>SUM(AC12,AC19,AC26,AC33,AC40,AC47)</f>
        <v>6</v>
      </c>
      <c r="AD54" s="74"/>
      <c r="AE54" s="73"/>
      <c r="AF54" s="39">
        <f>SUM(AF12,AF19,AF26,AF33,AF40,AF47)</f>
        <v>6</v>
      </c>
      <c r="AG54" s="39">
        <f>SUM(AG12,AG19,AG26,AG33,AG40,AG47)</f>
        <v>6</v>
      </c>
    </row>
    <row r="55" spans="1:33" ht="15.75" thickBot="1" x14ac:dyDescent="0.3">
      <c r="A55" s="41"/>
      <c r="B55" s="42" t="s">
        <v>19</v>
      </c>
      <c r="C55" s="76"/>
      <c r="D55" s="44">
        <f>D54/D49*100</f>
        <v>0.22953328232593728</v>
      </c>
      <c r="E55" s="44">
        <f>E54/E49*100</f>
        <v>0.31919744642042863</v>
      </c>
      <c r="F55" s="44">
        <f>F54/F49*100</f>
        <v>0.33034450212364325</v>
      </c>
      <c r="G55" s="44">
        <f>G54/G49*100</f>
        <v>0.78624078624078619</v>
      </c>
      <c r="H55" s="44">
        <f>H54/H49*100</f>
        <v>0.44150110375275936</v>
      </c>
      <c r="I55" s="75"/>
      <c r="J55" s="76"/>
      <c r="K55" s="44">
        <f>K54/K49*100</f>
        <v>0.44323218547562221</v>
      </c>
      <c r="L55" s="44">
        <f t="shared" ref="L55" si="50">L54/L49*100</f>
        <v>0.31974420463629094</v>
      </c>
      <c r="M55" s="44">
        <f t="shared" ref="M55:N55" si="51">M54/M49*100</f>
        <v>9.8911968348170121E-2</v>
      </c>
      <c r="N55" s="44">
        <f t="shared" si="51"/>
        <v>0.3926701570680628</v>
      </c>
      <c r="O55" s="44">
        <f>O54/O49*100</f>
        <v>0.19739439399921044</v>
      </c>
      <c r="P55" s="75"/>
      <c r="Q55" s="76"/>
      <c r="R55" s="44">
        <f>R54/R49*100</f>
        <v>0.17439832577607256</v>
      </c>
      <c r="S55" s="44">
        <f>S54/S49*100</f>
        <v>0.17769880053309639</v>
      </c>
      <c r="T55" s="77"/>
      <c r="U55" s="44">
        <f>U54/U49*100</f>
        <v>0.57995028997514497</v>
      </c>
      <c r="V55" s="44">
        <f>V54/V49*100</f>
        <v>0.34408602150537637</v>
      </c>
      <c r="W55" s="75"/>
      <c r="X55" s="76"/>
      <c r="Y55" s="44">
        <f>Y54/Y49*100</f>
        <v>0.24831500532103584</v>
      </c>
      <c r="Z55" s="44">
        <f>Z54/Z49*100</f>
        <v>0.31688546853779992</v>
      </c>
      <c r="AA55" s="77"/>
      <c r="AB55" s="44">
        <f>AB54/AB49*100</f>
        <v>0.17683465959328026</v>
      </c>
      <c r="AC55" s="44">
        <f>AC54/AC49*100</f>
        <v>0.28943560057887119</v>
      </c>
      <c r="AD55" s="77"/>
      <c r="AE55" s="76"/>
      <c r="AF55" s="44">
        <f>AF54/AF49*100</f>
        <v>0.2443991853360489</v>
      </c>
      <c r="AG55" s="44">
        <f>AG54/AG49*100</f>
        <v>0.30895983522142123</v>
      </c>
    </row>
    <row r="56" spans="1:33" x14ac:dyDescent="0.25">
      <c r="A56" s="46" t="s">
        <v>92</v>
      </c>
    </row>
    <row r="57" spans="1:33" x14ac:dyDescent="0.25">
      <c r="A57" s="46" t="s">
        <v>93</v>
      </c>
    </row>
    <row r="58" spans="1:33" x14ac:dyDescent="0.25">
      <c r="A58" t="s">
        <v>77</v>
      </c>
    </row>
    <row r="59" spans="1:33" x14ac:dyDescent="0.25">
      <c r="A59" t="s">
        <v>78</v>
      </c>
    </row>
    <row r="60" spans="1:33" x14ac:dyDescent="0.25">
      <c r="A60" t="s">
        <v>79</v>
      </c>
    </row>
    <row r="61" spans="1:33" x14ac:dyDescent="0.25">
      <c r="A61" t="s">
        <v>80</v>
      </c>
    </row>
    <row r="62" spans="1:33" x14ac:dyDescent="0.25">
      <c r="A62" t="s">
        <v>81</v>
      </c>
    </row>
    <row r="63" spans="1:33" x14ac:dyDescent="0.25">
      <c r="A63" t="s">
        <v>82</v>
      </c>
    </row>
    <row r="64" spans="1:33" x14ac:dyDescent="0.25">
      <c r="A64" t="s">
        <v>83</v>
      </c>
    </row>
    <row r="65" spans="1:1" x14ac:dyDescent="0.25">
      <c r="A65" t="s">
        <v>84</v>
      </c>
    </row>
    <row r="66" spans="1:1" x14ac:dyDescent="0.25">
      <c r="A66" t="s">
        <v>85</v>
      </c>
    </row>
    <row r="67" spans="1:1" x14ac:dyDescent="0.25">
      <c r="A67" t="s">
        <v>86</v>
      </c>
    </row>
    <row r="68" spans="1:1" x14ac:dyDescent="0.25">
      <c r="A68" t="s">
        <v>87</v>
      </c>
    </row>
    <row r="69" spans="1:1" x14ac:dyDescent="0.25">
      <c r="A69" t="s">
        <v>88</v>
      </c>
    </row>
    <row r="70" spans="1:1" x14ac:dyDescent="0.25">
      <c r="A70" t="s">
        <v>89</v>
      </c>
    </row>
    <row r="71" spans="1:1" x14ac:dyDescent="0.25">
      <c r="A71" t="s">
        <v>94</v>
      </c>
    </row>
    <row r="72" spans="1:1" x14ac:dyDescent="0.25">
      <c r="A72" t="s">
        <v>95</v>
      </c>
    </row>
    <row r="73" spans="1:1" x14ac:dyDescent="0.25">
      <c r="A73" t="s">
        <v>96</v>
      </c>
    </row>
    <row r="74" spans="1:1" x14ac:dyDescent="0.25">
      <c r="A74" t="s">
        <v>97</v>
      </c>
    </row>
    <row r="75" spans="1:1" x14ac:dyDescent="0.25">
      <c r="A75" t="s">
        <v>77</v>
      </c>
    </row>
    <row r="76" spans="1:1" x14ac:dyDescent="0.25">
      <c r="A76" t="s">
        <v>98</v>
      </c>
    </row>
    <row r="77" spans="1:1" x14ac:dyDescent="0.25">
      <c r="A77" t="s">
        <v>99</v>
      </c>
    </row>
    <row r="78" spans="1:1" x14ac:dyDescent="0.25">
      <c r="A78" t="s">
        <v>100</v>
      </c>
    </row>
  </sheetData>
  <mergeCells count="7">
    <mergeCell ref="X4:AD4"/>
    <mergeCell ref="AE4:AG4"/>
    <mergeCell ref="A5:B6"/>
    <mergeCell ref="A4:B4"/>
    <mergeCell ref="C4:I4"/>
    <mergeCell ref="J4:P4"/>
    <mergeCell ref="Q4:W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23E36-49BC-4310-B092-17F643EAD2A6}">
  <dimension ref="A1:AF78"/>
  <sheetViews>
    <sheetView zoomScale="80" zoomScaleNormal="80" workbookViewId="0">
      <pane xSplit="1" topLeftCell="B1" activePane="topRight" state="frozen"/>
      <selection pane="topRight" activeCell="I29" sqref="I29"/>
    </sheetView>
  </sheetViews>
  <sheetFormatPr baseColWidth="10" defaultRowHeight="15" x14ac:dyDescent="0.25"/>
  <cols>
    <col min="2" max="2" width="22.140625" customWidth="1"/>
  </cols>
  <sheetData>
    <row r="1" spans="1:32" x14ac:dyDescent="0.25">
      <c r="A1" s="1" t="s">
        <v>91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32" x14ac:dyDescent="0.25">
      <c r="A2" s="1" t="s">
        <v>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32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U3" s="3"/>
      <c r="V3" s="3"/>
      <c r="W3" s="3"/>
      <c r="X3" s="3"/>
    </row>
    <row r="4" spans="1:32" ht="15.75" thickBot="1" x14ac:dyDescent="0.3">
      <c r="A4" s="111" t="s">
        <v>1</v>
      </c>
      <c r="B4" s="112"/>
      <c r="C4" s="108" t="s">
        <v>48</v>
      </c>
      <c r="D4" s="108"/>
      <c r="E4" s="108"/>
      <c r="F4" s="108"/>
      <c r="G4" s="108" t="s">
        <v>49</v>
      </c>
      <c r="H4" s="108"/>
      <c r="I4" s="108"/>
      <c r="J4" s="108"/>
      <c r="K4" s="108"/>
      <c r="L4" s="108"/>
      <c r="M4" s="108"/>
      <c r="N4" s="108" t="s">
        <v>50</v>
      </c>
      <c r="O4" s="108"/>
      <c r="P4" s="108"/>
      <c r="Q4" s="108"/>
      <c r="R4" s="108"/>
      <c r="S4" s="108"/>
      <c r="T4" s="108"/>
      <c r="U4" s="108" t="s">
        <v>51</v>
      </c>
      <c r="V4" s="108"/>
      <c r="W4" s="108"/>
      <c r="X4" s="108"/>
      <c r="Y4" s="108"/>
      <c r="Z4" s="108"/>
      <c r="AA4" s="108"/>
      <c r="AB4" s="113" t="s">
        <v>52</v>
      </c>
      <c r="AC4" s="114"/>
      <c r="AD4" s="114"/>
      <c r="AE4" s="114"/>
      <c r="AF4" s="114"/>
    </row>
    <row r="5" spans="1:32" ht="15.75" thickBot="1" x14ac:dyDescent="0.3">
      <c r="A5" s="109" t="s">
        <v>7</v>
      </c>
      <c r="B5" s="110"/>
      <c r="C5" s="4" t="s">
        <v>10</v>
      </c>
      <c r="D5" s="5" t="s">
        <v>11</v>
      </c>
      <c r="E5" s="5" t="s">
        <v>12</v>
      </c>
      <c r="F5" s="6" t="s">
        <v>13</v>
      </c>
      <c r="G5" s="4" t="s">
        <v>8</v>
      </c>
      <c r="H5" s="5" t="s">
        <v>9</v>
      </c>
      <c r="I5" s="5" t="s">
        <v>10</v>
      </c>
      <c r="J5" s="5" t="s">
        <v>10</v>
      </c>
      <c r="K5" s="5" t="s">
        <v>11</v>
      </c>
      <c r="L5" s="5" t="s">
        <v>12</v>
      </c>
      <c r="M5" s="6" t="s">
        <v>13</v>
      </c>
      <c r="N5" s="4" t="s">
        <v>8</v>
      </c>
      <c r="O5" s="5" t="s">
        <v>9</v>
      </c>
      <c r="P5" s="5" t="s">
        <v>10</v>
      </c>
      <c r="Q5" s="5" t="s">
        <v>10</v>
      </c>
      <c r="R5" s="5" t="s">
        <v>11</v>
      </c>
      <c r="S5" s="5" t="s">
        <v>12</v>
      </c>
      <c r="T5" s="6" t="s">
        <v>13</v>
      </c>
      <c r="U5" s="4" t="s">
        <v>8</v>
      </c>
      <c r="V5" s="5" t="s">
        <v>9</v>
      </c>
      <c r="W5" s="5" t="s">
        <v>10</v>
      </c>
      <c r="X5" s="5" t="s">
        <v>10</v>
      </c>
      <c r="Y5" s="5" t="s">
        <v>11</v>
      </c>
      <c r="Z5" s="5" t="s">
        <v>12</v>
      </c>
      <c r="AA5" s="6" t="s">
        <v>13</v>
      </c>
      <c r="AB5" s="4" t="s">
        <v>8</v>
      </c>
      <c r="AC5" s="5" t="s">
        <v>9</v>
      </c>
      <c r="AD5" s="5" t="s">
        <v>10</v>
      </c>
      <c r="AE5" s="5" t="s">
        <v>10</v>
      </c>
      <c r="AF5" s="5" t="s">
        <v>11</v>
      </c>
    </row>
    <row r="6" spans="1:32" x14ac:dyDescent="0.25">
      <c r="A6" s="109"/>
      <c r="B6" s="110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  <c r="AE6" s="8">
        <v>29</v>
      </c>
      <c r="AF6" s="8">
        <v>30</v>
      </c>
    </row>
    <row r="7" spans="1:32" x14ac:dyDescent="0.25">
      <c r="A7" s="10" t="s">
        <v>14</v>
      </c>
      <c r="B7" s="11" t="s">
        <v>15</v>
      </c>
      <c r="C7" s="80">
        <v>33</v>
      </c>
      <c r="D7" s="13">
        <v>30</v>
      </c>
      <c r="E7" s="13">
        <v>34</v>
      </c>
      <c r="F7" s="15"/>
      <c r="G7" s="12"/>
      <c r="H7" s="13">
        <v>10</v>
      </c>
      <c r="I7" s="13">
        <v>19</v>
      </c>
      <c r="J7" s="13">
        <v>25</v>
      </c>
      <c r="K7" s="13">
        <v>23</v>
      </c>
      <c r="L7" s="13">
        <v>22</v>
      </c>
      <c r="M7" s="15"/>
      <c r="N7" s="12"/>
      <c r="O7" s="13">
        <v>24</v>
      </c>
      <c r="P7" s="13">
        <v>32</v>
      </c>
      <c r="Q7" s="13">
        <v>23</v>
      </c>
      <c r="R7" s="14">
        <v>22</v>
      </c>
      <c r="S7" s="66"/>
      <c r="T7" s="15"/>
      <c r="U7" s="12"/>
      <c r="V7" s="66"/>
      <c r="W7" s="13">
        <v>24</v>
      </c>
      <c r="X7" s="13">
        <v>23</v>
      </c>
      <c r="Y7" s="14">
        <v>25</v>
      </c>
      <c r="Z7" s="13">
        <v>24</v>
      </c>
      <c r="AA7" s="15"/>
      <c r="AB7" s="12"/>
      <c r="AC7" s="13">
        <v>18</v>
      </c>
      <c r="AD7" s="13">
        <v>26</v>
      </c>
      <c r="AE7" s="13">
        <v>21</v>
      </c>
      <c r="AF7" s="13">
        <v>15</v>
      </c>
    </row>
    <row r="8" spans="1:32" x14ac:dyDescent="0.25">
      <c r="A8" s="16"/>
      <c r="B8" s="2" t="s">
        <v>16</v>
      </c>
      <c r="C8" s="81">
        <v>1</v>
      </c>
      <c r="D8" s="18">
        <v>0</v>
      </c>
      <c r="E8" s="18">
        <v>3</v>
      </c>
      <c r="F8" s="20"/>
      <c r="G8" s="17"/>
      <c r="H8" s="18">
        <v>0</v>
      </c>
      <c r="I8" s="18">
        <v>0</v>
      </c>
      <c r="J8" s="18">
        <v>1</v>
      </c>
      <c r="K8" s="18">
        <v>0</v>
      </c>
      <c r="L8" s="18">
        <v>0</v>
      </c>
      <c r="M8" s="20"/>
      <c r="N8" s="17"/>
      <c r="O8" s="18">
        <v>1</v>
      </c>
      <c r="P8" s="18">
        <v>1</v>
      </c>
      <c r="Q8" s="18">
        <v>1</v>
      </c>
      <c r="R8" s="19">
        <v>0</v>
      </c>
      <c r="S8" s="67"/>
      <c r="T8" s="20"/>
      <c r="U8" s="17"/>
      <c r="V8" s="67"/>
      <c r="W8" s="18">
        <v>1</v>
      </c>
      <c r="X8" s="18">
        <v>1</v>
      </c>
      <c r="Y8" s="18">
        <v>0</v>
      </c>
      <c r="Z8" s="18">
        <v>1</v>
      </c>
      <c r="AA8" s="67"/>
      <c r="AB8" s="17"/>
      <c r="AC8" s="18">
        <v>0</v>
      </c>
      <c r="AD8" s="18">
        <v>1</v>
      </c>
      <c r="AE8" s="18">
        <v>1</v>
      </c>
      <c r="AF8" s="18">
        <v>0</v>
      </c>
    </row>
    <row r="9" spans="1:32" x14ac:dyDescent="0.25">
      <c r="A9" s="16"/>
      <c r="B9" s="2" t="s">
        <v>17</v>
      </c>
      <c r="C9" s="82">
        <f>C8/C7*100</f>
        <v>3.0303030303030303</v>
      </c>
      <c r="D9" s="21">
        <v>0</v>
      </c>
      <c r="E9" s="21">
        <f t="shared" ref="E9" si="0">E8/E7*100</f>
        <v>8.8235294117647065</v>
      </c>
      <c r="F9" s="20"/>
      <c r="G9" s="17"/>
      <c r="H9" s="21">
        <v>0</v>
      </c>
      <c r="I9" s="21">
        <v>0</v>
      </c>
      <c r="J9" s="21">
        <f>J8/J7*100</f>
        <v>4</v>
      </c>
      <c r="K9" s="21">
        <v>0</v>
      </c>
      <c r="L9" s="21">
        <v>0</v>
      </c>
      <c r="M9" s="20"/>
      <c r="N9" s="17"/>
      <c r="O9" s="21">
        <f>O8/O7*100</f>
        <v>4.1666666666666661</v>
      </c>
      <c r="P9" s="21">
        <f>P8/P7*100</f>
        <v>3.125</v>
      </c>
      <c r="Q9" s="21">
        <f>Q8/Q7*100</f>
        <v>4.3478260869565215</v>
      </c>
      <c r="R9" s="21">
        <v>0</v>
      </c>
      <c r="S9" s="68"/>
      <c r="T9" s="23"/>
      <c r="U9" s="17"/>
      <c r="V9" s="68"/>
      <c r="W9" s="21">
        <f>W8/W7*100</f>
        <v>4.1666666666666661</v>
      </c>
      <c r="X9" s="21">
        <f>X8/X7*100</f>
        <v>4.3478260869565215</v>
      </c>
      <c r="Y9" s="21">
        <v>0</v>
      </c>
      <c r="Z9" s="21">
        <f>Z8/Z7*100</f>
        <v>4.1666666666666661</v>
      </c>
      <c r="AA9" s="68"/>
      <c r="AB9" s="17"/>
      <c r="AC9" s="21">
        <v>0</v>
      </c>
      <c r="AD9" s="21">
        <f>AD8/AD7*100</f>
        <v>3.8461538461538463</v>
      </c>
      <c r="AE9" s="21">
        <f>AE8/AE7*100</f>
        <v>4.7619047619047619</v>
      </c>
      <c r="AF9" s="21">
        <v>0</v>
      </c>
    </row>
    <row r="10" spans="1:32" x14ac:dyDescent="0.25">
      <c r="A10" s="24"/>
      <c r="B10" s="25" t="s">
        <v>37</v>
      </c>
      <c r="C10" s="81">
        <v>0</v>
      </c>
      <c r="D10" s="18">
        <v>0</v>
      </c>
      <c r="E10" s="18">
        <v>0</v>
      </c>
      <c r="F10" s="20"/>
      <c r="G10" s="17"/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20"/>
      <c r="N10" s="17"/>
      <c r="O10" s="18">
        <v>0</v>
      </c>
      <c r="P10" s="18">
        <v>0</v>
      </c>
      <c r="Q10" s="18">
        <v>0</v>
      </c>
      <c r="R10" s="18">
        <v>0</v>
      </c>
      <c r="S10" s="67"/>
      <c r="T10" s="20"/>
      <c r="U10" s="17"/>
      <c r="V10" s="67"/>
      <c r="W10" s="18">
        <v>0</v>
      </c>
      <c r="X10" s="18">
        <v>0</v>
      </c>
      <c r="Y10" s="18">
        <v>0</v>
      </c>
      <c r="Z10" s="18">
        <v>0</v>
      </c>
      <c r="AA10" s="67"/>
      <c r="AB10" s="17"/>
      <c r="AC10" s="18">
        <v>0</v>
      </c>
      <c r="AD10" s="18">
        <v>0</v>
      </c>
      <c r="AE10" s="18">
        <v>0</v>
      </c>
      <c r="AF10" s="18">
        <v>0</v>
      </c>
    </row>
    <row r="11" spans="1:32" x14ac:dyDescent="0.25">
      <c r="A11" s="24"/>
      <c r="B11" s="25" t="s">
        <v>38</v>
      </c>
      <c r="C11" s="82">
        <v>0</v>
      </c>
      <c r="D11" s="21">
        <v>0</v>
      </c>
      <c r="E11" s="21">
        <v>0</v>
      </c>
      <c r="F11" s="20"/>
      <c r="G11" s="17"/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0"/>
      <c r="N11" s="17"/>
      <c r="O11" s="21">
        <v>0</v>
      </c>
      <c r="P11" s="21">
        <v>0</v>
      </c>
      <c r="Q11" s="21">
        <v>0</v>
      </c>
      <c r="R11" s="21">
        <v>0</v>
      </c>
      <c r="S11" s="68"/>
      <c r="T11" s="20"/>
      <c r="U11" s="17"/>
      <c r="V11" s="68"/>
      <c r="W11" s="21">
        <v>0</v>
      </c>
      <c r="X11" s="21">
        <v>0</v>
      </c>
      <c r="Y11" s="21">
        <v>0</v>
      </c>
      <c r="Z11" s="21">
        <v>0</v>
      </c>
      <c r="AA11" s="67"/>
      <c r="AB11" s="17"/>
      <c r="AC11" s="21">
        <v>0</v>
      </c>
      <c r="AD11" s="21">
        <v>0</v>
      </c>
      <c r="AE11" s="21">
        <v>0</v>
      </c>
      <c r="AF11" s="21">
        <v>0</v>
      </c>
    </row>
    <row r="12" spans="1:32" x14ac:dyDescent="0.25">
      <c r="A12" s="24"/>
      <c r="B12" s="25" t="s">
        <v>18</v>
      </c>
      <c r="C12" s="81">
        <v>0</v>
      </c>
      <c r="D12" s="18">
        <v>0</v>
      </c>
      <c r="E12" s="18">
        <v>0</v>
      </c>
      <c r="F12" s="20"/>
      <c r="G12" s="17"/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20"/>
      <c r="N12" s="17"/>
      <c r="O12" s="18">
        <v>1</v>
      </c>
      <c r="P12" s="18">
        <v>0</v>
      </c>
      <c r="Q12" s="18">
        <v>0</v>
      </c>
      <c r="R12" s="18">
        <v>0</v>
      </c>
      <c r="S12" s="67"/>
      <c r="T12" s="20"/>
      <c r="U12" s="17"/>
      <c r="V12" s="67"/>
      <c r="W12" s="18">
        <v>0</v>
      </c>
      <c r="X12" s="18">
        <v>0</v>
      </c>
      <c r="Y12" s="18">
        <v>0</v>
      </c>
      <c r="Z12" s="18">
        <v>0</v>
      </c>
      <c r="AA12" s="67"/>
      <c r="AB12" s="17"/>
      <c r="AC12" s="18">
        <v>0</v>
      </c>
      <c r="AD12" s="18">
        <v>0</v>
      </c>
      <c r="AE12" s="18">
        <v>0</v>
      </c>
      <c r="AF12" s="18">
        <v>0</v>
      </c>
    </row>
    <row r="13" spans="1:32" x14ac:dyDescent="0.25">
      <c r="A13" s="24"/>
      <c r="B13" s="2" t="s">
        <v>19</v>
      </c>
      <c r="C13" s="82">
        <v>0</v>
      </c>
      <c r="D13" s="21">
        <v>0</v>
      </c>
      <c r="E13" s="21">
        <v>0</v>
      </c>
      <c r="F13" s="20"/>
      <c r="G13" s="17"/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3"/>
      <c r="N13" s="17"/>
      <c r="O13" s="21">
        <f>O12/O7*100</f>
        <v>4.1666666666666661</v>
      </c>
      <c r="P13" s="21">
        <v>0</v>
      </c>
      <c r="Q13" s="21">
        <v>0</v>
      </c>
      <c r="R13" s="21">
        <v>0</v>
      </c>
      <c r="S13" s="68"/>
      <c r="T13" s="23"/>
      <c r="U13" s="17"/>
      <c r="V13" s="68"/>
      <c r="W13" s="21">
        <v>0</v>
      </c>
      <c r="X13" s="21">
        <v>0</v>
      </c>
      <c r="Y13" s="21">
        <v>0</v>
      </c>
      <c r="Z13" s="21">
        <v>0</v>
      </c>
      <c r="AA13" s="68"/>
      <c r="AB13" s="17"/>
      <c r="AC13" s="21">
        <v>0</v>
      </c>
      <c r="AD13" s="21">
        <v>0</v>
      </c>
      <c r="AE13" s="21">
        <v>0</v>
      </c>
      <c r="AF13" s="21">
        <v>0</v>
      </c>
    </row>
    <row r="14" spans="1:32" x14ac:dyDescent="0.25">
      <c r="A14" s="10" t="s">
        <v>20</v>
      </c>
      <c r="B14" s="11" t="s">
        <v>15</v>
      </c>
      <c r="C14" s="80">
        <v>352</v>
      </c>
      <c r="D14" s="13">
        <v>346</v>
      </c>
      <c r="E14" s="13">
        <v>336</v>
      </c>
      <c r="F14" s="15"/>
      <c r="G14" s="12"/>
      <c r="H14" s="13">
        <v>484</v>
      </c>
      <c r="I14" s="13">
        <v>372</v>
      </c>
      <c r="J14" s="13">
        <v>391</v>
      </c>
      <c r="K14" s="13">
        <v>346</v>
      </c>
      <c r="L14" s="13">
        <v>395</v>
      </c>
      <c r="M14" s="15"/>
      <c r="N14" s="12"/>
      <c r="O14" s="13">
        <v>495</v>
      </c>
      <c r="P14" s="13">
        <v>395</v>
      </c>
      <c r="Q14" s="13">
        <v>356</v>
      </c>
      <c r="R14" s="14">
        <v>401</v>
      </c>
      <c r="S14" s="66"/>
      <c r="T14" s="15"/>
      <c r="U14" s="12"/>
      <c r="V14" s="66"/>
      <c r="W14" s="13">
        <v>407</v>
      </c>
      <c r="X14" s="13">
        <v>383</v>
      </c>
      <c r="Y14" s="13">
        <v>373</v>
      </c>
      <c r="Z14" s="13">
        <v>390</v>
      </c>
      <c r="AA14" s="66"/>
      <c r="AB14" s="12"/>
      <c r="AC14" s="13">
        <v>501</v>
      </c>
      <c r="AD14" s="13">
        <v>346</v>
      </c>
      <c r="AE14" s="13">
        <v>337</v>
      </c>
      <c r="AF14" s="13">
        <v>350</v>
      </c>
    </row>
    <row r="15" spans="1:32" x14ac:dyDescent="0.25">
      <c r="A15" s="16"/>
      <c r="B15" s="2" t="s">
        <v>16</v>
      </c>
      <c r="C15" s="81">
        <v>25</v>
      </c>
      <c r="D15" s="18">
        <v>37</v>
      </c>
      <c r="E15" s="18">
        <v>37</v>
      </c>
      <c r="F15" s="20"/>
      <c r="G15" s="17"/>
      <c r="H15" s="18">
        <v>56</v>
      </c>
      <c r="I15" s="18">
        <v>19</v>
      </c>
      <c r="J15" s="18">
        <v>31</v>
      </c>
      <c r="K15" s="18">
        <v>27</v>
      </c>
      <c r="L15" s="18">
        <v>25</v>
      </c>
      <c r="M15" s="20"/>
      <c r="N15" s="17"/>
      <c r="O15" s="18">
        <v>57</v>
      </c>
      <c r="P15" s="18">
        <v>24</v>
      </c>
      <c r="Q15" s="18">
        <v>27</v>
      </c>
      <c r="R15" s="19">
        <v>33</v>
      </c>
      <c r="S15" s="67"/>
      <c r="T15" s="20"/>
      <c r="U15" s="17"/>
      <c r="V15" s="67"/>
      <c r="W15" s="18">
        <v>33</v>
      </c>
      <c r="X15" s="18">
        <v>32</v>
      </c>
      <c r="Y15" s="18">
        <v>28</v>
      </c>
      <c r="Z15" s="18">
        <v>26</v>
      </c>
      <c r="AA15" s="67"/>
      <c r="AB15" s="17"/>
      <c r="AC15" s="18">
        <v>51</v>
      </c>
      <c r="AD15" s="18">
        <v>11</v>
      </c>
      <c r="AE15" s="18">
        <v>21</v>
      </c>
      <c r="AF15" s="18">
        <v>24</v>
      </c>
    </row>
    <row r="16" spans="1:32" x14ac:dyDescent="0.25">
      <c r="A16" s="16"/>
      <c r="B16" s="2" t="s">
        <v>17</v>
      </c>
      <c r="C16" s="82">
        <f>C15/C14*100</f>
        <v>7.1022727272727275</v>
      </c>
      <c r="D16" s="21">
        <f>D15/D14*100</f>
        <v>10.693641618497111</v>
      </c>
      <c r="E16" s="21">
        <f>E15/E14*100</f>
        <v>11.011904761904761</v>
      </c>
      <c r="F16" s="23"/>
      <c r="G16" s="17"/>
      <c r="H16" s="21">
        <f t="shared" ref="H16" si="1">H15/H14*100</f>
        <v>11.570247933884298</v>
      </c>
      <c r="I16" s="21">
        <f t="shared" ref="I16" si="2">I15/I14*100</f>
        <v>5.10752688172043</v>
      </c>
      <c r="J16" s="21">
        <f t="shared" ref="J16" si="3">J15/J14*100</f>
        <v>7.9283887468030692</v>
      </c>
      <c r="K16" s="21">
        <f t="shared" ref="K16" si="4">K15/K14*100</f>
        <v>7.803468208092486</v>
      </c>
      <c r="L16" s="21">
        <f t="shared" ref="L16" si="5">L15/L14*100</f>
        <v>6.3291139240506329</v>
      </c>
      <c r="M16" s="20"/>
      <c r="N16" s="17"/>
      <c r="O16" s="21">
        <f t="shared" ref="O16" si="6">O15/O14*100</f>
        <v>11.515151515151516</v>
      </c>
      <c r="P16" s="21">
        <f t="shared" ref="P16" si="7">P15/P14*100</f>
        <v>6.0759493670886071</v>
      </c>
      <c r="Q16" s="21">
        <f t="shared" ref="Q16" si="8">Q15/Q14*100</f>
        <v>7.5842696629213489</v>
      </c>
      <c r="R16" s="21">
        <f t="shared" ref="R16" si="9">R15/R14*100</f>
        <v>8.2294264339152114</v>
      </c>
      <c r="S16" s="68"/>
      <c r="T16" s="23"/>
      <c r="U16" s="17"/>
      <c r="V16" s="68"/>
      <c r="W16" s="21">
        <f>W15/W14*100</f>
        <v>8.1081081081081088</v>
      </c>
      <c r="X16" s="21">
        <f>X15/X14*100</f>
        <v>8.3550913838120113</v>
      </c>
      <c r="Y16" s="21">
        <f>Y15/Y14*100</f>
        <v>7.5067024128686324</v>
      </c>
      <c r="Z16" s="21">
        <f>Z15/Z14*100</f>
        <v>6.666666666666667</v>
      </c>
      <c r="AA16" s="68"/>
      <c r="AB16" s="17"/>
      <c r="AC16" s="21">
        <f>AC15/AC14*100</f>
        <v>10.179640718562874</v>
      </c>
      <c r="AD16" s="21">
        <f>AD15/AD14*100</f>
        <v>3.1791907514450863</v>
      </c>
      <c r="AE16" s="21">
        <f>AE15/AE14*100</f>
        <v>6.2314540059347179</v>
      </c>
      <c r="AF16" s="21">
        <f>AF15/AF14*100</f>
        <v>6.8571428571428577</v>
      </c>
    </row>
    <row r="17" spans="1:32" x14ac:dyDescent="0.25">
      <c r="A17" s="24"/>
      <c r="B17" s="25" t="s">
        <v>37</v>
      </c>
      <c r="C17" s="81">
        <v>0</v>
      </c>
      <c r="D17" s="18">
        <v>0</v>
      </c>
      <c r="E17" s="18">
        <v>0</v>
      </c>
      <c r="F17" s="20"/>
      <c r="G17" s="17"/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0"/>
      <c r="N17" s="17"/>
      <c r="O17" s="18">
        <v>0</v>
      </c>
      <c r="P17" s="18">
        <v>0</v>
      </c>
      <c r="Q17" s="18">
        <v>0</v>
      </c>
      <c r="R17" s="19">
        <v>1</v>
      </c>
      <c r="S17" s="67"/>
      <c r="T17" s="20"/>
      <c r="U17" s="17"/>
      <c r="V17" s="67"/>
      <c r="W17" s="18">
        <v>0</v>
      </c>
      <c r="X17" s="18">
        <v>0</v>
      </c>
      <c r="Y17" s="18">
        <v>0</v>
      </c>
      <c r="Z17" s="18">
        <v>0</v>
      </c>
      <c r="AA17" s="67"/>
      <c r="AB17" s="17"/>
      <c r="AC17" s="18">
        <v>0</v>
      </c>
      <c r="AD17" s="18">
        <v>1</v>
      </c>
      <c r="AE17" s="18">
        <v>0</v>
      </c>
      <c r="AF17" s="18">
        <v>0</v>
      </c>
    </row>
    <row r="18" spans="1:32" x14ac:dyDescent="0.25">
      <c r="A18" s="24"/>
      <c r="B18" s="25" t="s">
        <v>38</v>
      </c>
      <c r="C18" s="82">
        <v>0</v>
      </c>
      <c r="D18" s="21">
        <v>0</v>
      </c>
      <c r="E18" s="21">
        <v>0</v>
      </c>
      <c r="F18" s="20"/>
      <c r="G18" s="17"/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0"/>
      <c r="N18" s="17"/>
      <c r="O18" s="21">
        <v>0</v>
      </c>
      <c r="P18" s="21">
        <v>0</v>
      </c>
      <c r="Q18" s="21">
        <v>0</v>
      </c>
      <c r="R18" s="21">
        <f>R17/R14*100</f>
        <v>0.24937655860349126</v>
      </c>
      <c r="S18" s="68"/>
      <c r="T18" s="20"/>
      <c r="U18" s="17"/>
      <c r="V18" s="68"/>
      <c r="W18" s="21">
        <v>0</v>
      </c>
      <c r="X18" s="21">
        <v>0</v>
      </c>
      <c r="Y18" s="21">
        <v>0</v>
      </c>
      <c r="Z18" s="21">
        <v>0</v>
      </c>
      <c r="AA18" s="67"/>
      <c r="AB18" s="17"/>
      <c r="AC18" s="21">
        <v>0</v>
      </c>
      <c r="AD18" s="21">
        <f>AD17/AD14*100</f>
        <v>0.28901734104046239</v>
      </c>
      <c r="AE18" s="21">
        <v>0</v>
      </c>
      <c r="AF18" s="21">
        <v>0</v>
      </c>
    </row>
    <row r="19" spans="1:32" x14ac:dyDescent="0.25">
      <c r="A19" s="24"/>
      <c r="B19" s="25" t="s">
        <v>18</v>
      </c>
      <c r="C19" s="81">
        <v>1</v>
      </c>
      <c r="D19" s="18">
        <v>0</v>
      </c>
      <c r="E19" s="18">
        <v>0</v>
      </c>
      <c r="F19" s="20"/>
      <c r="G19" s="17"/>
      <c r="H19" s="18">
        <v>0</v>
      </c>
      <c r="I19" s="18">
        <v>1</v>
      </c>
      <c r="J19" s="18">
        <v>3</v>
      </c>
      <c r="K19" s="18">
        <v>1</v>
      </c>
      <c r="L19" s="18">
        <v>2</v>
      </c>
      <c r="M19" s="20"/>
      <c r="N19" s="17"/>
      <c r="O19" s="18">
        <v>1</v>
      </c>
      <c r="P19" s="18">
        <v>2</v>
      </c>
      <c r="Q19" s="18">
        <v>3</v>
      </c>
      <c r="R19" s="19">
        <v>0</v>
      </c>
      <c r="S19" s="67"/>
      <c r="T19" s="20"/>
      <c r="U19" s="17"/>
      <c r="V19" s="67"/>
      <c r="W19" s="18">
        <v>1</v>
      </c>
      <c r="X19" s="18">
        <v>2</v>
      </c>
      <c r="Y19" s="18">
        <v>1</v>
      </c>
      <c r="Z19" s="18">
        <v>0</v>
      </c>
      <c r="AA19" s="67"/>
      <c r="AB19" s="17"/>
      <c r="AC19" s="18">
        <v>1</v>
      </c>
      <c r="AD19" s="18">
        <v>2</v>
      </c>
      <c r="AE19" s="18">
        <v>0</v>
      </c>
      <c r="AF19" s="18">
        <v>1</v>
      </c>
    </row>
    <row r="20" spans="1:32" x14ac:dyDescent="0.25">
      <c r="A20" s="24"/>
      <c r="B20" s="25" t="s">
        <v>19</v>
      </c>
      <c r="C20" s="82">
        <f>C19/C14*100</f>
        <v>0.28409090909090912</v>
      </c>
      <c r="D20" s="21">
        <v>0</v>
      </c>
      <c r="E20" s="21">
        <v>0</v>
      </c>
      <c r="F20" s="20"/>
      <c r="G20" s="17"/>
      <c r="H20" s="21">
        <v>0</v>
      </c>
      <c r="I20" s="21">
        <f>I19/I14*100</f>
        <v>0.26881720430107531</v>
      </c>
      <c r="J20" s="21">
        <f>J19/J14*100</f>
        <v>0.76726342710997442</v>
      </c>
      <c r="K20" s="21">
        <f>K19/K14*100</f>
        <v>0.28901734104046239</v>
      </c>
      <c r="L20" s="21">
        <f>L19/L14*100</f>
        <v>0.50632911392405067</v>
      </c>
      <c r="M20" s="20"/>
      <c r="N20" s="17"/>
      <c r="O20" s="21">
        <f>O19/O14*100</f>
        <v>0.20202020202020202</v>
      </c>
      <c r="P20" s="21">
        <f>P19/P14*100</f>
        <v>0.50632911392405067</v>
      </c>
      <c r="Q20" s="21">
        <f>Q19/Q14*100</f>
        <v>0.84269662921348309</v>
      </c>
      <c r="R20" s="21">
        <v>0</v>
      </c>
      <c r="S20" s="68"/>
      <c r="T20" s="20"/>
      <c r="U20" s="17"/>
      <c r="V20" s="68"/>
      <c r="W20" s="21">
        <f>W19/W14*100</f>
        <v>0.24570024570024571</v>
      </c>
      <c r="X20" s="21">
        <f>X19/X14*100</f>
        <v>0.52219321148825071</v>
      </c>
      <c r="Y20" s="21">
        <f>Y19/Y14*100</f>
        <v>0.26809651474530832</v>
      </c>
      <c r="Z20" s="21">
        <v>0</v>
      </c>
      <c r="AA20" s="68"/>
      <c r="AB20" s="17"/>
      <c r="AC20" s="21">
        <f>AC19/AC14*100</f>
        <v>0.19960079840319359</v>
      </c>
      <c r="AD20" s="21">
        <f>AD19/AD14*100</f>
        <v>0.57803468208092479</v>
      </c>
      <c r="AE20" s="21">
        <f t="shared" ref="AE20:AF20" si="10">AE19/AE14*100</f>
        <v>0</v>
      </c>
      <c r="AF20" s="21">
        <f t="shared" si="10"/>
        <v>0.2857142857142857</v>
      </c>
    </row>
    <row r="21" spans="1:32" x14ac:dyDescent="0.25">
      <c r="A21" s="10" t="s">
        <v>21</v>
      </c>
      <c r="B21" s="11" t="s">
        <v>15</v>
      </c>
      <c r="C21" s="80">
        <v>324</v>
      </c>
      <c r="D21" s="13">
        <v>294</v>
      </c>
      <c r="E21" s="13">
        <v>381</v>
      </c>
      <c r="F21" s="15"/>
      <c r="G21" s="12"/>
      <c r="H21" s="13">
        <v>398</v>
      </c>
      <c r="I21" s="13">
        <v>336</v>
      </c>
      <c r="J21" s="13">
        <v>329</v>
      </c>
      <c r="K21" s="13">
        <v>280</v>
      </c>
      <c r="L21" s="13">
        <v>347</v>
      </c>
      <c r="M21" s="15"/>
      <c r="N21" s="12"/>
      <c r="O21" s="13">
        <v>347</v>
      </c>
      <c r="P21" s="13">
        <v>327</v>
      </c>
      <c r="Q21" s="13">
        <v>275</v>
      </c>
      <c r="R21" s="14">
        <v>331</v>
      </c>
      <c r="S21" s="66"/>
      <c r="T21" s="15"/>
      <c r="U21" s="12"/>
      <c r="V21" s="66"/>
      <c r="W21" s="13">
        <v>235</v>
      </c>
      <c r="X21" s="13">
        <v>320</v>
      </c>
      <c r="Y21" s="13">
        <v>277</v>
      </c>
      <c r="Z21" s="13">
        <v>305</v>
      </c>
      <c r="AA21" s="66"/>
      <c r="AB21" s="12"/>
      <c r="AC21" s="13">
        <v>353</v>
      </c>
      <c r="AD21" s="13">
        <v>311</v>
      </c>
      <c r="AE21" s="13">
        <v>309</v>
      </c>
      <c r="AF21" s="13">
        <v>272</v>
      </c>
    </row>
    <row r="22" spans="1:32" x14ac:dyDescent="0.25">
      <c r="A22" s="16"/>
      <c r="B22" s="2" t="s">
        <v>16</v>
      </c>
      <c r="C22" s="81">
        <v>15</v>
      </c>
      <c r="D22" s="18">
        <v>19</v>
      </c>
      <c r="E22" s="18">
        <v>17</v>
      </c>
      <c r="F22" s="20"/>
      <c r="G22" s="17"/>
      <c r="H22" s="18">
        <v>34</v>
      </c>
      <c r="I22" s="18">
        <v>12</v>
      </c>
      <c r="J22" s="18">
        <v>22</v>
      </c>
      <c r="K22" s="18">
        <v>17</v>
      </c>
      <c r="L22" s="18">
        <v>16</v>
      </c>
      <c r="M22" s="20"/>
      <c r="N22" s="17"/>
      <c r="O22" s="18">
        <v>18</v>
      </c>
      <c r="P22" s="18">
        <v>12</v>
      </c>
      <c r="Q22" s="18">
        <v>14</v>
      </c>
      <c r="R22" s="19">
        <v>16</v>
      </c>
      <c r="S22" s="67"/>
      <c r="T22" s="20"/>
      <c r="U22" s="17"/>
      <c r="V22" s="67"/>
      <c r="W22" s="18">
        <v>19</v>
      </c>
      <c r="X22" s="18">
        <v>11</v>
      </c>
      <c r="Y22" s="18">
        <v>10</v>
      </c>
      <c r="Z22" s="18">
        <v>10</v>
      </c>
      <c r="AA22" s="67"/>
      <c r="AB22" s="17"/>
      <c r="AC22" s="18">
        <v>18</v>
      </c>
      <c r="AD22" s="18">
        <v>15</v>
      </c>
      <c r="AE22" s="18">
        <v>18</v>
      </c>
      <c r="AF22" s="18">
        <v>15</v>
      </c>
    </row>
    <row r="23" spans="1:32" x14ac:dyDescent="0.25">
      <c r="A23" s="16"/>
      <c r="B23" s="2" t="s">
        <v>17</v>
      </c>
      <c r="C23" s="82">
        <f>C22/C21*100</f>
        <v>4.6296296296296298</v>
      </c>
      <c r="D23" s="21">
        <f>D22/D21*100</f>
        <v>6.462585034013606</v>
      </c>
      <c r="E23" s="21">
        <f>E22/E21*100</f>
        <v>4.4619422572178475</v>
      </c>
      <c r="F23" s="23"/>
      <c r="G23" s="17"/>
      <c r="H23" s="21">
        <f t="shared" ref="H23" si="11">H22/H21*100</f>
        <v>8.5427135678391952</v>
      </c>
      <c r="I23" s="21">
        <f t="shared" ref="I23" si="12">I22/I21*100</f>
        <v>3.5714285714285712</v>
      </c>
      <c r="J23" s="21">
        <f t="shared" ref="J23" si="13">J22/J21*100</f>
        <v>6.6869300911854097</v>
      </c>
      <c r="K23" s="21">
        <f t="shared" ref="K23" si="14">K22/K21*100</f>
        <v>6.0714285714285712</v>
      </c>
      <c r="L23" s="21">
        <f t="shared" ref="L23" si="15">L22/L21*100</f>
        <v>4.6109510086455332</v>
      </c>
      <c r="M23" s="20"/>
      <c r="N23" s="17"/>
      <c r="O23" s="21">
        <f t="shared" ref="O23" si="16">O22/O21*100</f>
        <v>5.1873198847262252</v>
      </c>
      <c r="P23" s="21">
        <f t="shared" ref="P23" si="17">P22/P21*100</f>
        <v>3.669724770642202</v>
      </c>
      <c r="Q23" s="21">
        <f t="shared" ref="Q23" si="18">Q22/Q21*100</f>
        <v>5.0909090909090908</v>
      </c>
      <c r="R23" s="21">
        <f t="shared" ref="R23" si="19">R22/R21*100</f>
        <v>4.833836858006042</v>
      </c>
      <c r="S23" s="68"/>
      <c r="T23" s="23"/>
      <c r="U23" s="17"/>
      <c r="V23" s="68"/>
      <c r="W23" s="21">
        <f>W22/W21*100</f>
        <v>8.085106382978724</v>
      </c>
      <c r="X23" s="21">
        <f>X22/X21*100</f>
        <v>3.4375000000000004</v>
      </c>
      <c r="Y23" s="21">
        <f>Y22/Y21*100</f>
        <v>3.6101083032490973</v>
      </c>
      <c r="Z23" s="21">
        <f>Z22/Z21*100</f>
        <v>3.278688524590164</v>
      </c>
      <c r="AA23" s="68"/>
      <c r="AB23" s="17"/>
      <c r="AC23" s="21">
        <f>AC22/AC21*100</f>
        <v>5.0991501416430589</v>
      </c>
      <c r="AD23" s="21">
        <f>AD22/AD21*100</f>
        <v>4.823151125401929</v>
      </c>
      <c r="AE23" s="21">
        <f>AE22/AE21*100</f>
        <v>5.825242718446602</v>
      </c>
      <c r="AF23" s="21">
        <f>AF22/AF21*100</f>
        <v>5.5147058823529411</v>
      </c>
    </row>
    <row r="24" spans="1:32" x14ac:dyDescent="0.25">
      <c r="A24" s="24"/>
      <c r="B24" s="25" t="s">
        <v>37</v>
      </c>
      <c r="C24" s="81">
        <v>0</v>
      </c>
      <c r="D24" s="18">
        <v>0</v>
      </c>
      <c r="E24" s="18">
        <v>0</v>
      </c>
      <c r="F24" s="20"/>
      <c r="G24" s="17"/>
      <c r="H24" s="18">
        <v>0</v>
      </c>
      <c r="I24" s="18">
        <v>0</v>
      </c>
      <c r="J24" s="18">
        <v>1</v>
      </c>
      <c r="K24" s="18">
        <v>0</v>
      </c>
      <c r="L24" s="18">
        <v>0</v>
      </c>
      <c r="M24" s="20"/>
      <c r="N24" s="17"/>
      <c r="O24" s="18">
        <v>1</v>
      </c>
      <c r="P24" s="18">
        <v>0</v>
      </c>
      <c r="Q24" s="18">
        <v>0</v>
      </c>
      <c r="R24" s="18">
        <v>0</v>
      </c>
      <c r="S24" s="67"/>
      <c r="T24" s="20"/>
      <c r="U24" s="17"/>
      <c r="V24" s="67"/>
      <c r="W24" s="18">
        <v>0</v>
      </c>
      <c r="X24" s="18">
        <v>0</v>
      </c>
      <c r="Y24" s="18">
        <v>0</v>
      </c>
      <c r="Z24" s="18">
        <v>1</v>
      </c>
      <c r="AA24" s="67"/>
      <c r="AB24" s="17"/>
      <c r="AC24" s="18">
        <v>1</v>
      </c>
      <c r="AD24" s="18">
        <v>0</v>
      </c>
      <c r="AE24" s="18">
        <v>2</v>
      </c>
      <c r="AF24" s="18">
        <v>0</v>
      </c>
    </row>
    <row r="25" spans="1:32" x14ac:dyDescent="0.25">
      <c r="A25" s="24"/>
      <c r="B25" s="25" t="s">
        <v>38</v>
      </c>
      <c r="C25" s="82">
        <v>0</v>
      </c>
      <c r="D25" s="21">
        <v>0</v>
      </c>
      <c r="E25" s="21">
        <v>0</v>
      </c>
      <c r="F25" s="20"/>
      <c r="G25" s="17"/>
      <c r="H25" s="21">
        <v>0</v>
      </c>
      <c r="I25" s="21">
        <v>0</v>
      </c>
      <c r="J25" s="21">
        <f>J24/J21*100</f>
        <v>0.303951367781155</v>
      </c>
      <c r="K25" s="21">
        <v>0</v>
      </c>
      <c r="L25" s="21">
        <v>0</v>
      </c>
      <c r="M25" s="20"/>
      <c r="N25" s="17"/>
      <c r="O25" s="21">
        <f>O24/O21*100</f>
        <v>0.28818443804034583</v>
      </c>
      <c r="P25" s="21">
        <v>0</v>
      </c>
      <c r="Q25" s="21">
        <v>0</v>
      </c>
      <c r="R25" s="21">
        <v>0</v>
      </c>
      <c r="S25" s="67"/>
      <c r="T25" s="20"/>
      <c r="U25" s="17"/>
      <c r="V25" s="67"/>
      <c r="W25" s="21">
        <v>0</v>
      </c>
      <c r="X25" s="21">
        <v>0</v>
      </c>
      <c r="Y25" s="21">
        <v>0</v>
      </c>
      <c r="Z25" s="83">
        <f>Z24/Z21*100</f>
        <v>0.32786885245901637</v>
      </c>
      <c r="AA25" s="67"/>
      <c r="AB25" s="17"/>
      <c r="AC25" s="21">
        <f>AC24/AC21*100</f>
        <v>0.28328611898016998</v>
      </c>
      <c r="AD25" s="21">
        <f t="shared" ref="AD25:AE25" si="20">AD24/AD21*100</f>
        <v>0</v>
      </c>
      <c r="AE25" s="21">
        <f t="shared" si="20"/>
        <v>0.64724919093851141</v>
      </c>
      <c r="AF25" s="21">
        <v>0</v>
      </c>
    </row>
    <row r="26" spans="1:32" x14ac:dyDescent="0.25">
      <c r="A26" s="24"/>
      <c r="B26" s="25" t="s">
        <v>18</v>
      </c>
      <c r="C26" s="81">
        <v>2</v>
      </c>
      <c r="D26" s="18">
        <v>0</v>
      </c>
      <c r="E26" s="18">
        <v>1</v>
      </c>
      <c r="F26" s="20"/>
      <c r="G26" s="17"/>
      <c r="H26" s="18">
        <v>0</v>
      </c>
      <c r="I26" s="18">
        <v>2</v>
      </c>
      <c r="J26" s="18">
        <v>3</v>
      </c>
      <c r="K26" s="18">
        <v>0</v>
      </c>
      <c r="L26" s="18">
        <v>1</v>
      </c>
      <c r="M26" s="20"/>
      <c r="N26" s="17"/>
      <c r="O26" s="18">
        <v>0</v>
      </c>
      <c r="P26" s="18">
        <v>1</v>
      </c>
      <c r="Q26" s="18">
        <v>2</v>
      </c>
      <c r="R26" s="19">
        <v>1</v>
      </c>
      <c r="S26" s="67"/>
      <c r="T26" s="20"/>
      <c r="U26" s="17"/>
      <c r="V26" s="67"/>
      <c r="W26" s="18">
        <v>0</v>
      </c>
      <c r="X26" s="18">
        <v>2</v>
      </c>
      <c r="Y26" s="18">
        <v>1</v>
      </c>
      <c r="Z26" s="18">
        <v>1</v>
      </c>
      <c r="AA26" s="67"/>
      <c r="AB26" s="17"/>
      <c r="AC26" s="18">
        <v>1</v>
      </c>
      <c r="AD26" s="18">
        <v>2</v>
      </c>
      <c r="AE26" s="18">
        <v>1</v>
      </c>
      <c r="AF26" s="18">
        <v>3</v>
      </c>
    </row>
    <row r="27" spans="1:32" x14ac:dyDescent="0.25">
      <c r="A27" s="24"/>
      <c r="B27" s="25" t="s">
        <v>19</v>
      </c>
      <c r="C27" s="82">
        <f>C26/C21*100</f>
        <v>0.61728395061728392</v>
      </c>
      <c r="D27" s="21">
        <v>0</v>
      </c>
      <c r="E27" s="21">
        <f>E26/E21*100</f>
        <v>0.26246719160104987</v>
      </c>
      <c r="F27" s="20"/>
      <c r="G27" s="17"/>
      <c r="H27" s="21">
        <v>0</v>
      </c>
      <c r="I27" s="21">
        <f>I26/I21*100</f>
        <v>0.59523809523809523</v>
      </c>
      <c r="J27" s="21">
        <f>J26/J21*100</f>
        <v>0.91185410334346495</v>
      </c>
      <c r="K27" s="21">
        <v>0</v>
      </c>
      <c r="L27" s="21">
        <f>L26/L21*100</f>
        <v>0.28818443804034583</v>
      </c>
      <c r="M27" s="20"/>
      <c r="N27" s="17"/>
      <c r="O27" s="21">
        <v>0</v>
      </c>
      <c r="P27" s="21">
        <f>P26/P21*100</f>
        <v>0.3058103975535168</v>
      </c>
      <c r="Q27" s="21">
        <f>Q26/Q21*100</f>
        <v>0.72727272727272729</v>
      </c>
      <c r="R27" s="21">
        <f>R26/R21*100</f>
        <v>0.30211480362537763</v>
      </c>
      <c r="S27" s="68"/>
      <c r="T27" s="20"/>
      <c r="U27" s="17"/>
      <c r="V27" s="68"/>
      <c r="W27" s="21">
        <v>0</v>
      </c>
      <c r="X27" s="21">
        <f>X26/X21*100</f>
        <v>0.625</v>
      </c>
      <c r="Y27" s="21">
        <f>Y26/Y21*100</f>
        <v>0.36101083032490977</v>
      </c>
      <c r="Z27" s="21">
        <f>Z26/Z21*100</f>
        <v>0.32786885245901637</v>
      </c>
      <c r="AA27" s="67"/>
      <c r="AB27" s="17"/>
      <c r="AC27" s="21">
        <f>AC26/AC21*100</f>
        <v>0.28328611898016998</v>
      </c>
      <c r="AD27" s="21">
        <f>AD26/AD21*100</f>
        <v>0.64308681672025725</v>
      </c>
      <c r="AE27" s="21">
        <f>AE26/AE21*100</f>
        <v>0.3236245954692557</v>
      </c>
      <c r="AF27" s="21">
        <f>AF26/AF21*100</f>
        <v>1.1029411764705883</v>
      </c>
    </row>
    <row r="28" spans="1:32" x14ac:dyDescent="0.25">
      <c r="A28" s="10" t="s">
        <v>22</v>
      </c>
      <c r="B28" s="11" t="s">
        <v>15</v>
      </c>
      <c r="C28" s="80">
        <v>488</v>
      </c>
      <c r="D28" s="13">
        <v>488</v>
      </c>
      <c r="E28" s="13">
        <v>430</v>
      </c>
      <c r="F28" s="15"/>
      <c r="G28" s="12"/>
      <c r="H28" s="13">
        <v>562</v>
      </c>
      <c r="I28" s="13">
        <v>434</v>
      </c>
      <c r="J28" s="13">
        <v>435</v>
      </c>
      <c r="K28" s="13">
        <v>444</v>
      </c>
      <c r="L28" s="13">
        <v>438</v>
      </c>
      <c r="M28" s="15"/>
      <c r="N28" s="12"/>
      <c r="O28" s="13">
        <v>486</v>
      </c>
      <c r="P28" s="13">
        <v>497</v>
      </c>
      <c r="Q28" s="13">
        <v>465</v>
      </c>
      <c r="R28" s="14">
        <v>484</v>
      </c>
      <c r="S28" s="66"/>
      <c r="T28" s="15"/>
      <c r="U28" s="12"/>
      <c r="V28" s="66"/>
      <c r="W28" s="13">
        <v>555</v>
      </c>
      <c r="X28" s="13">
        <v>465</v>
      </c>
      <c r="Y28" s="13">
        <v>478</v>
      </c>
      <c r="Z28" s="13">
        <v>501</v>
      </c>
      <c r="AA28" s="66"/>
      <c r="AB28" s="12"/>
      <c r="AC28" s="13">
        <v>591</v>
      </c>
      <c r="AD28" s="13">
        <v>469</v>
      </c>
      <c r="AE28" s="13">
        <v>425</v>
      </c>
      <c r="AF28" s="13">
        <v>527</v>
      </c>
    </row>
    <row r="29" spans="1:32" x14ac:dyDescent="0.25">
      <c r="A29" s="16"/>
      <c r="B29" s="2" t="s">
        <v>16</v>
      </c>
      <c r="C29" s="81">
        <v>33</v>
      </c>
      <c r="D29" s="18">
        <v>37</v>
      </c>
      <c r="E29" s="18">
        <v>38</v>
      </c>
      <c r="F29" s="20"/>
      <c r="G29" s="17"/>
      <c r="H29" s="18">
        <v>61</v>
      </c>
      <c r="I29" s="18">
        <v>46</v>
      </c>
      <c r="J29" s="18">
        <v>33</v>
      </c>
      <c r="K29" s="18">
        <v>35</v>
      </c>
      <c r="L29" s="18">
        <v>48</v>
      </c>
      <c r="M29" s="20"/>
      <c r="N29" s="17"/>
      <c r="O29" s="18">
        <v>52</v>
      </c>
      <c r="P29" s="18">
        <v>35</v>
      </c>
      <c r="Q29" s="18">
        <v>35</v>
      </c>
      <c r="R29" s="19">
        <v>33</v>
      </c>
      <c r="S29" s="67"/>
      <c r="T29" s="20"/>
      <c r="U29" s="17"/>
      <c r="V29" s="67"/>
      <c r="W29" s="18">
        <v>48</v>
      </c>
      <c r="X29" s="18">
        <v>43</v>
      </c>
      <c r="Y29" s="18">
        <v>28</v>
      </c>
      <c r="Z29" s="18">
        <v>41</v>
      </c>
      <c r="AA29" s="67"/>
      <c r="AB29" s="17"/>
      <c r="AC29" s="18">
        <v>53</v>
      </c>
      <c r="AD29" s="18">
        <v>28</v>
      </c>
      <c r="AE29" s="18">
        <v>23</v>
      </c>
      <c r="AF29" s="18">
        <v>33</v>
      </c>
    </row>
    <row r="30" spans="1:32" x14ac:dyDescent="0.25">
      <c r="A30" s="16"/>
      <c r="B30" s="2" t="s">
        <v>17</v>
      </c>
      <c r="C30" s="82">
        <f>C29/C28*100</f>
        <v>6.7622950819672134</v>
      </c>
      <c r="D30" s="21">
        <f>D29/D28*100</f>
        <v>7.581967213114754</v>
      </c>
      <c r="E30" s="21">
        <f>E29/E28*100</f>
        <v>8.8372093023255811</v>
      </c>
      <c r="F30" s="23"/>
      <c r="G30" s="17"/>
      <c r="H30" s="21">
        <f t="shared" ref="H30" si="21">H29/H28*100</f>
        <v>10.85409252669039</v>
      </c>
      <c r="I30" s="21">
        <f t="shared" ref="I30" si="22">I29/I28*100</f>
        <v>10.599078341013826</v>
      </c>
      <c r="J30" s="21">
        <f t="shared" ref="J30" si="23">J29/J28*100</f>
        <v>7.5862068965517242</v>
      </c>
      <c r="K30" s="21">
        <f t="shared" ref="K30" si="24">K29/K28*100</f>
        <v>7.8828828828828827</v>
      </c>
      <c r="L30" s="21">
        <f t="shared" ref="L30" si="25">L29/L28*100</f>
        <v>10.95890410958904</v>
      </c>
      <c r="M30" s="20"/>
      <c r="N30" s="17"/>
      <c r="O30" s="21">
        <f t="shared" ref="O30" si="26">O29/O28*100</f>
        <v>10.699588477366255</v>
      </c>
      <c r="P30" s="21">
        <f t="shared" ref="P30" si="27">P29/P28*100</f>
        <v>7.042253521126761</v>
      </c>
      <c r="Q30" s="21">
        <f t="shared" ref="Q30" si="28">Q29/Q28*100</f>
        <v>7.5268817204301079</v>
      </c>
      <c r="R30" s="21">
        <f t="shared" ref="R30" si="29">R29/R28*100</f>
        <v>6.8181818181818175</v>
      </c>
      <c r="S30" s="68"/>
      <c r="T30" s="23"/>
      <c r="U30" s="17"/>
      <c r="V30" s="68"/>
      <c r="W30" s="21">
        <f>W29/W28*100</f>
        <v>8.6486486486486491</v>
      </c>
      <c r="X30" s="21">
        <f>X29/X28*100</f>
        <v>9.2473118279569881</v>
      </c>
      <c r="Y30" s="21">
        <f>Y29/Y28*100</f>
        <v>5.8577405857740583</v>
      </c>
      <c r="Z30" s="21">
        <f>Z29/Z28*100</f>
        <v>8.1836327345309385</v>
      </c>
      <c r="AA30" s="68"/>
      <c r="AB30" s="17"/>
      <c r="AC30" s="21">
        <f>AC29/AC28*100</f>
        <v>8.9678510998307956</v>
      </c>
      <c r="AD30" s="21">
        <f>AD29/AD28*100</f>
        <v>5.9701492537313428</v>
      </c>
      <c r="AE30" s="21">
        <f>AE29/AE28*100</f>
        <v>5.4117647058823524</v>
      </c>
      <c r="AF30" s="21">
        <f>AF29/AF28*100</f>
        <v>6.2618595825426944</v>
      </c>
    </row>
    <row r="31" spans="1:32" x14ac:dyDescent="0.25">
      <c r="A31" s="24"/>
      <c r="B31" s="25" t="s">
        <v>37</v>
      </c>
      <c r="C31" s="81">
        <v>1</v>
      </c>
      <c r="D31" s="18">
        <v>2</v>
      </c>
      <c r="E31" s="18">
        <v>0</v>
      </c>
      <c r="F31" s="20"/>
      <c r="G31" s="17"/>
      <c r="H31" s="18">
        <v>1</v>
      </c>
      <c r="I31" s="18">
        <v>1</v>
      </c>
      <c r="J31" s="18">
        <v>1</v>
      </c>
      <c r="K31" s="18">
        <v>2</v>
      </c>
      <c r="L31" s="18">
        <v>0</v>
      </c>
      <c r="M31" s="20"/>
      <c r="N31" s="17"/>
      <c r="O31" s="18">
        <v>0</v>
      </c>
      <c r="P31" s="18">
        <v>2</v>
      </c>
      <c r="Q31" s="18">
        <v>0</v>
      </c>
      <c r="R31" s="19">
        <v>1</v>
      </c>
      <c r="S31" s="67"/>
      <c r="T31" s="20"/>
      <c r="U31" s="17"/>
      <c r="V31" s="67"/>
      <c r="W31" s="18">
        <v>2</v>
      </c>
      <c r="X31" s="18">
        <v>1</v>
      </c>
      <c r="Y31" s="18">
        <v>0</v>
      </c>
      <c r="Z31" s="18">
        <v>0</v>
      </c>
      <c r="AA31" s="67"/>
      <c r="AB31" s="17"/>
      <c r="AC31" s="18">
        <v>1</v>
      </c>
      <c r="AD31" s="18">
        <v>2</v>
      </c>
      <c r="AE31" s="18">
        <v>1</v>
      </c>
      <c r="AF31" s="18">
        <v>3</v>
      </c>
    </row>
    <row r="32" spans="1:32" x14ac:dyDescent="0.25">
      <c r="A32" s="24"/>
      <c r="B32" s="25" t="s">
        <v>38</v>
      </c>
      <c r="C32" s="82">
        <f>C31/C28*100</f>
        <v>0.20491803278688525</v>
      </c>
      <c r="D32" s="21">
        <f>D31/D28*100</f>
        <v>0.4098360655737705</v>
      </c>
      <c r="E32" s="21">
        <v>0</v>
      </c>
      <c r="F32" s="20"/>
      <c r="G32" s="17"/>
      <c r="H32" s="21">
        <f>H31/H28*100</f>
        <v>0.1779359430604982</v>
      </c>
      <c r="I32" s="21">
        <f>I31/I28*100</f>
        <v>0.2304147465437788</v>
      </c>
      <c r="J32" s="21">
        <f>J31/J28*100</f>
        <v>0.22988505747126436</v>
      </c>
      <c r="K32" s="21">
        <f>K31/K28*100</f>
        <v>0.45045045045045046</v>
      </c>
      <c r="L32" s="21">
        <v>0</v>
      </c>
      <c r="M32" s="20"/>
      <c r="N32" s="17"/>
      <c r="O32" s="21">
        <v>0</v>
      </c>
      <c r="P32" s="21">
        <f>P31/P28*100</f>
        <v>0.4024144869215292</v>
      </c>
      <c r="Q32" s="21">
        <v>0</v>
      </c>
      <c r="R32" s="21">
        <f>R31/R28*100</f>
        <v>0.20661157024793389</v>
      </c>
      <c r="S32" s="68"/>
      <c r="T32" s="20"/>
      <c r="U32" s="17"/>
      <c r="V32" s="68"/>
      <c r="W32" s="21">
        <f>W31/W28*100</f>
        <v>0.36036036036036034</v>
      </c>
      <c r="X32" s="21">
        <f>X31/X28*100</f>
        <v>0.21505376344086022</v>
      </c>
      <c r="Y32" s="21">
        <v>0</v>
      </c>
      <c r="Z32" s="21">
        <v>0</v>
      </c>
      <c r="AA32" s="67"/>
      <c r="AB32" s="17"/>
      <c r="AC32" s="21">
        <f>AC31/AC28*100</f>
        <v>0.16920473773265651</v>
      </c>
      <c r="AD32" s="21">
        <f>AD31/AD28*100</f>
        <v>0.42643923240938164</v>
      </c>
      <c r="AE32" s="21">
        <f>AE31/AE28*100</f>
        <v>0.23529411764705879</v>
      </c>
      <c r="AF32" s="21">
        <f>AF31/AF28*100</f>
        <v>0.56925996204933582</v>
      </c>
    </row>
    <row r="33" spans="1:32" x14ac:dyDescent="0.25">
      <c r="A33" s="24"/>
      <c r="B33" s="25" t="s">
        <v>18</v>
      </c>
      <c r="C33" s="81">
        <v>0</v>
      </c>
      <c r="D33" s="18">
        <v>1</v>
      </c>
      <c r="E33" s="18">
        <v>2</v>
      </c>
      <c r="F33" s="20"/>
      <c r="G33" s="17"/>
      <c r="H33" s="18">
        <v>5</v>
      </c>
      <c r="I33" s="18">
        <v>1</v>
      </c>
      <c r="J33" s="18">
        <v>0</v>
      </c>
      <c r="K33" s="18">
        <v>0</v>
      </c>
      <c r="L33" s="18">
        <v>1</v>
      </c>
      <c r="M33" s="20"/>
      <c r="N33" s="17"/>
      <c r="O33" s="18">
        <v>1</v>
      </c>
      <c r="P33" s="18">
        <v>2</v>
      </c>
      <c r="Q33" s="18">
        <v>1</v>
      </c>
      <c r="R33" s="19">
        <v>2</v>
      </c>
      <c r="S33" s="67"/>
      <c r="T33" s="20"/>
      <c r="U33" s="17"/>
      <c r="V33" s="67"/>
      <c r="W33" s="18">
        <v>0</v>
      </c>
      <c r="X33" s="18">
        <v>2</v>
      </c>
      <c r="Y33" s="18">
        <v>1</v>
      </c>
      <c r="Z33" s="18">
        <v>1</v>
      </c>
      <c r="AA33" s="67"/>
      <c r="AB33" s="17"/>
      <c r="AC33" s="18">
        <v>3</v>
      </c>
      <c r="AD33" s="18">
        <v>2</v>
      </c>
      <c r="AE33" s="18">
        <v>0</v>
      </c>
      <c r="AF33" s="18">
        <v>3</v>
      </c>
    </row>
    <row r="34" spans="1:32" x14ac:dyDescent="0.25">
      <c r="A34" s="24"/>
      <c r="B34" s="25" t="s">
        <v>19</v>
      </c>
      <c r="C34" s="82">
        <v>0</v>
      </c>
      <c r="D34" s="21">
        <f>D33/D28*100</f>
        <v>0.20491803278688525</v>
      </c>
      <c r="E34" s="21">
        <f>E33/E28*100</f>
        <v>0.46511627906976744</v>
      </c>
      <c r="F34" s="20"/>
      <c r="G34" s="17"/>
      <c r="H34" s="21">
        <f>H33/H28*100</f>
        <v>0.88967971530249124</v>
      </c>
      <c r="I34" s="21">
        <f>I33/I28*100</f>
        <v>0.2304147465437788</v>
      </c>
      <c r="J34" s="21">
        <v>0</v>
      </c>
      <c r="K34" s="21">
        <v>0</v>
      </c>
      <c r="L34" s="21">
        <f>L33/L28*100</f>
        <v>0.22831050228310501</v>
      </c>
      <c r="M34" s="20"/>
      <c r="N34" s="17"/>
      <c r="O34" s="21">
        <f>O33/O28*100</f>
        <v>0.20576131687242799</v>
      </c>
      <c r="P34" s="21">
        <f>P33/P28*100</f>
        <v>0.4024144869215292</v>
      </c>
      <c r="Q34" s="21">
        <f>Q33/Q28*100</f>
        <v>0.21505376344086022</v>
      </c>
      <c r="R34" s="21">
        <f>R33/R28*100</f>
        <v>0.41322314049586778</v>
      </c>
      <c r="S34" s="68"/>
      <c r="T34" s="20"/>
      <c r="U34" s="17"/>
      <c r="V34" s="68"/>
      <c r="W34" s="21">
        <v>0</v>
      </c>
      <c r="X34" s="21">
        <f>X33/X28*100</f>
        <v>0.43010752688172044</v>
      </c>
      <c r="Y34" s="21">
        <f>Y33/Y28*100</f>
        <v>0.20920502092050208</v>
      </c>
      <c r="Z34" s="21">
        <f>Z33/Z28*100</f>
        <v>0.19960079840319359</v>
      </c>
      <c r="AA34" s="68"/>
      <c r="AB34" s="17"/>
      <c r="AC34" s="21">
        <f>AC33/AC28*100</f>
        <v>0.50761421319796951</v>
      </c>
      <c r="AD34" s="21">
        <f>AD33/AD28*100</f>
        <v>0.42643923240938164</v>
      </c>
      <c r="AE34" s="21">
        <f t="shared" ref="AE34:AF34" si="30">AE33/AE28*100</f>
        <v>0</v>
      </c>
      <c r="AF34" s="21">
        <f t="shared" si="30"/>
        <v>0.56925996204933582</v>
      </c>
    </row>
    <row r="35" spans="1:32" x14ac:dyDescent="0.25">
      <c r="A35" s="10" t="s">
        <v>23</v>
      </c>
      <c r="B35" s="11" t="s">
        <v>15</v>
      </c>
      <c r="C35" s="80">
        <v>416</v>
      </c>
      <c r="D35" s="13">
        <v>510</v>
      </c>
      <c r="E35" s="13">
        <v>528</v>
      </c>
      <c r="F35" s="15"/>
      <c r="G35" s="12"/>
      <c r="H35" s="13">
        <v>639</v>
      </c>
      <c r="I35" s="13">
        <v>534</v>
      </c>
      <c r="J35" s="13">
        <v>517</v>
      </c>
      <c r="K35" s="13">
        <v>507</v>
      </c>
      <c r="L35" s="13">
        <v>537</v>
      </c>
      <c r="M35" s="15"/>
      <c r="N35" s="12"/>
      <c r="O35" s="13">
        <v>596</v>
      </c>
      <c r="P35" s="13">
        <v>585</v>
      </c>
      <c r="Q35" s="13">
        <v>496</v>
      </c>
      <c r="R35" s="14">
        <v>594</v>
      </c>
      <c r="S35" s="66"/>
      <c r="T35" s="15"/>
      <c r="U35" s="12"/>
      <c r="V35" s="66"/>
      <c r="W35" s="13">
        <v>449</v>
      </c>
      <c r="X35" s="13">
        <v>496</v>
      </c>
      <c r="Y35" s="13">
        <v>502</v>
      </c>
      <c r="Z35" s="13">
        <v>536</v>
      </c>
      <c r="AA35" s="66"/>
      <c r="AB35" s="12"/>
      <c r="AC35" s="13">
        <v>595</v>
      </c>
      <c r="AD35" s="13">
        <v>513</v>
      </c>
      <c r="AE35" s="13">
        <v>476</v>
      </c>
      <c r="AF35" s="13">
        <v>521</v>
      </c>
    </row>
    <row r="36" spans="1:32" x14ac:dyDescent="0.25">
      <c r="A36" s="16"/>
      <c r="B36" s="2" t="s">
        <v>16</v>
      </c>
      <c r="C36" s="81">
        <v>27</v>
      </c>
      <c r="D36" s="18">
        <v>32</v>
      </c>
      <c r="E36" s="18">
        <v>40</v>
      </c>
      <c r="F36" s="20"/>
      <c r="G36" s="17"/>
      <c r="H36" s="18">
        <v>56</v>
      </c>
      <c r="I36" s="18">
        <v>47</v>
      </c>
      <c r="J36" s="18">
        <v>25</v>
      </c>
      <c r="K36" s="18">
        <v>37</v>
      </c>
      <c r="L36" s="18">
        <v>43</v>
      </c>
      <c r="M36" s="20"/>
      <c r="N36" s="17"/>
      <c r="O36" s="18">
        <v>54</v>
      </c>
      <c r="P36" s="18">
        <v>30</v>
      </c>
      <c r="Q36" s="18">
        <v>42</v>
      </c>
      <c r="R36" s="19">
        <v>54</v>
      </c>
      <c r="S36" s="67"/>
      <c r="T36" s="20"/>
      <c r="U36" s="17"/>
      <c r="V36" s="67"/>
      <c r="W36" s="18">
        <v>38</v>
      </c>
      <c r="X36" s="18">
        <v>24</v>
      </c>
      <c r="Y36" s="18">
        <v>33</v>
      </c>
      <c r="Z36" s="18">
        <v>43</v>
      </c>
      <c r="AA36" s="67"/>
      <c r="AB36" s="17"/>
      <c r="AC36" s="18">
        <v>51</v>
      </c>
      <c r="AD36" s="18">
        <v>37</v>
      </c>
      <c r="AE36" s="18">
        <v>21</v>
      </c>
      <c r="AF36" s="18">
        <v>30</v>
      </c>
    </row>
    <row r="37" spans="1:32" x14ac:dyDescent="0.25">
      <c r="A37" s="16"/>
      <c r="B37" s="2" t="s">
        <v>17</v>
      </c>
      <c r="C37" s="82">
        <f>C36/C35*100</f>
        <v>6.4903846153846159</v>
      </c>
      <c r="D37" s="21">
        <f>D36/D35*100</f>
        <v>6.2745098039215685</v>
      </c>
      <c r="E37" s="21">
        <f>E36/E35*100</f>
        <v>7.5757575757575761</v>
      </c>
      <c r="F37" s="23"/>
      <c r="G37" s="17"/>
      <c r="H37" s="21">
        <f t="shared" ref="H37" si="31">H36/H35*100</f>
        <v>8.7636932707355246</v>
      </c>
      <c r="I37" s="21">
        <f t="shared" ref="I37" si="32">I36/I35*100</f>
        <v>8.8014981273408246</v>
      </c>
      <c r="J37" s="21">
        <f t="shared" ref="J37" si="33">J36/J35*100</f>
        <v>4.8355899419729207</v>
      </c>
      <c r="K37" s="21">
        <f t="shared" ref="K37" si="34">K36/K35*100</f>
        <v>7.2978303747534516</v>
      </c>
      <c r="L37" s="21">
        <f t="shared" ref="L37" si="35">L36/L35*100</f>
        <v>8.0074487895716953</v>
      </c>
      <c r="M37" s="20"/>
      <c r="N37" s="17"/>
      <c r="O37" s="21">
        <f t="shared" ref="O37" si="36">O36/O35*100</f>
        <v>9.0604026845637584</v>
      </c>
      <c r="P37" s="21">
        <f t="shared" ref="P37" si="37">P36/P35*100</f>
        <v>5.1282051282051277</v>
      </c>
      <c r="Q37" s="21">
        <f t="shared" ref="Q37" si="38">Q36/Q35*100</f>
        <v>8.4677419354838701</v>
      </c>
      <c r="R37" s="21">
        <f t="shared" ref="R37" si="39">R36/R35*100</f>
        <v>9.0909090909090917</v>
      </c>
      <c r="S37" s="68"/>
      <c r="T37" s="23"/>
      <c r="U37" s="17"/>
      <c r="V37" s="68"/>
      <c r="W37" s="21">
        <f>W36/W35*100</f>
        <v>8.463251670378618</v>
      </c>
      <c r="X37" s="21">
        <f>X36/X35*100</f>
        <v>4.838709677419355</v>
      </c>
      <c r="Y37" s="21">
        <f>Y36/Y35*100</f>
        <v>6.573705179282868</v>
      </c>
      <c r="Z37" s="21">
        <f>Z36/Z35*100</f>
        <v>8.0223880597014929</v>
      </c>
      <c r="AA37" s="68"/>
      <c r="AB37" s="17"/>
      <c r="AC37" s="21">
        <f>AC36/AC35*100</f>
        <v>8.5714285714285712</v>
      </c>
      <c r="AD37" s="21">
        <f>AD36/AD35*100</f>
        <v>7.2124756335282649</v>
      </c>
      <c r="AE37" s="21">
        <f>AE36/AE35*100</f>
        <v>4.4117647058823533</v>
      </c>
      <c r="AF37" s="21">
        <f>AF36/AF35*100</f>
        <v>5.7581573896353166</v>
      </c>
    </row>
    <row r="38" spans="1:32" x14ac:dyDescent="0.25">
      <c r="A38" s="24"/>
      <c r="B38" s="25" t="s">
        <v>37</v>
      </c>
      <c r="C38" s="81">
        <v>1</v>
      </c>
      <c r="D38" s="18">
        <v>2</v>
      </c>
      <c r="E38" s="18">
        <v>0</v>
      </c>
      <c r="F38" s="20"/>
      <c r="G38" s="17"/>
      <c r="H38" s="18">
        <v>3</v>
      </c>
      <c r="I38" s="18">
        <v>1</v>
      </c>
      <c r="J38" s="18">
        <v>1</v>
      </c>
      <c r="K38" s="18">
        <v>1</v>
      </c>
      <c r="L38" s="18">
        <v>2</v>
      </c>
      <c r="M38" s="20"/>
      <c r="N38" s="17"/>
      <c r="O38" s="18">
        <v>1</v>
      </c>
      <c r="P38" s="18">
        <v>0</v>
      </c>
      <c r="Q38" s="18">
        <v>3</v>
      </c>
      <c r="R38" s="19">
        <v>0</v>
      </c>
      <c r="S38" s="67"/>
      <c r="T38" s="20"/>
      <c r="U38" s="17"/>
      <c r="V38" s="67"/>
      <c r="W38" s="18">
        <v>2</v>
      </c>
      <c r="X38" s="18">
        <v>0</v>
      </c>
      <c r="Y38" s="18">
        <v>4</v>
      </c>
      <c r="Z38" s="18">
        <v>0</v>
      </c>
      <c r="AA38" s="67"/>
      <c r="AB38" s="17"/>
      <c r="AC38" s="18">
        <v>5</v>
      </c>
      <c r="AD38" s="18">
        <v>4</v>
      </c>
      <c r="AE38" s="18">
        <v>0</v>
      </c>
      <c r="AF38" s="18">
        <v>2</v>
      </c>
    </row>
    <row r="39" spans="1:32" x14ac:dyDescent="0.25">
      <c r="A39" s="24"/>
      <c r="B39" s="25" t="s">
        <v>38</v>
      </c>
      <c r="C39" s="82">
        <f>C38/C35*100</f>
        <v>0.24038461538461539</v>
      </c>
      <c r="D39" s="21">
        <f>D38/D35*100</f>
        <v>0.39215686274509803</v>
      </c>
      <c r="E39" s="21">
        <v>0</v>
      </c>
      <c r="F39" s="20"/>
      <c r="G39" s="17"/>
      <c r="H39" s="21">
        <f>H38/H35*100</f>
        <v>0.46948356807511737</v>
      </c>
      <c r="I39" s="21">
        <f>I38/I35*100</f>
        <v>0.18726591760299627</v>
      </c>
      <c r="J39" s="21">
        <f>J38/J35*100</f>
        <v>0.19342359767891684</v>
      </c>
      <c r="K39" s="21">
        <f>K38/K35*100</f>
        <v>0.19723865877712032</v>
      </c>
      <c r="L39" s="21">
        <f>L38/L35*100</f>
        <v>0.37243947858472998</v>
      </c>
      <c r="M39" s="20"/>
      <c r="N39" s="17"/>
      <c r="O39" s="21">
        <f>O38/O35*100</f>
        <v>0.16778523489932887</v>
      </c>
      <c r="P39" s="21">
        <v>0</v>
      </c>
      <c r="Q39" s="21">
        <f>Q38/Q35*100</f>
        <v>0.60483870967741937</v>
      </c>
      <c r="R39" s="21">
        <v>0</v>
      </c>
      <c r="S39" s="68"/>
      <c r="T39" s="20"/>
      <c r="U39" s="17"/>
      <c r="V39" s="68"/>
      <c r="W39" s="21">
        <f>W38/W35*100</f>
        <v>0.44543429844097993</v>
      </c>
      <c r="X39" s="21">
        <v>0</v>
      </c>
      <c r="Y39" s="21">
        <f>Y38/Y35*100</f>
        <v>0.79681274900398402</v>
      </c>
      <c r="Z39" s="21">
        <f>Z38/Z35*100</f>
        <v>0</v>
      </c>
      <c r="AA39" s="67"/>
      <c r="AB39" s="17"/>
      <c r="AC39" s="21">
        <f>AC38/AC35*100</f>
        <v>0.84033613445378152</v>
      </c>
      <c r="AD39" s="21">
        <f>AD38/AD35*100</f>
        <v>0.77972709551656916</v>
      </c>
      <c r="AE39" s="21">
        <f t="shared" ref="AE39:AF39" si="40">AE38/AE35*100</f>
        <v>0</v>
      </c>
      <c r="AF39" s="21">
        <f t="shared" si="40"/>
        <v>0.38387715930902111</v>
      </c>
    </row>
    <row r="40" spans="1:32" x14ac:dyDescent="0.25">
      <c r="A40" s="24"/>
      <c r="B40" s="25" t="s">
        <v>18</v>
      </c>
      <c r="C40" s="81">
        <v>1</v>
      </c>
      <c r="D40" s="18">
        <v>2</v>
      </c>
      <c r="E40" s="18">
        <v>2</v>
      </c>
      <c r="F40" s="20"/>
      <c r="G40" s="17"/>
      <c r="H40" s="18">
        <v>1</v>
      </c>
      <c r="I40" s="18">
        <v>3</v>
      </c>
      <c r="J40" s="18">
        <v>4</v>
      </c>
      <c r="K40" s="18">
        <v>1</v>
      </c>
      <c r="L40" s="18">
        <v>4</v>
      </c>
      <c r="M40" s="20"/>
      <c r="N40" s="17"/>
      <c r="O40" s="18">
        <v>1</v>
      </c>
      <c r="P40" s="18">
        <v>1</v>
      </c>
      <c r="Q40" s="18">
        <v>3</v>
      </c>
      <c r="R40" s="19">
        <v>1</v>
      </c>
      <c r="S40" s="67"/>
      <c r="T40" s="20"/>
      <c r="U40" s="17"/>
      <c r="V40" s="67"/>
      <c r="W40" s="18">
        <v>0</v>
      </c>
      <c r="X40" s="18">
        <v>2</v>
      </c>
      <c r="Y40" s="18">
        <v>1</v>
      </c>
      <c r="Z40" s="18">
        <v>1</v>
      </c>
      <c r="AA40" s="67"/>
      <c r="AB40" s="17"/>
      <c r="AC40" s="18">
        <v>0</v>
      </c>
      <c r="AD40" s="18">
        <v>2</v>
      </c>
      <c r="AE40" s="18">
        <v>2</v>
      </c>
      <c r="AF40" s="18">
        <v>2</v>
      </c>
    </row>
    <row r="41" spans="1:32" x14ac:dyDescent="0.25">
      <c r="A41" s="24"/>
      <c r="B41" s="25" t="s">
        <v>19</v>
      </c>
      <c r="C41" s="82">
        <f>C40/C35*100</f>
        <v>0.24038461538461539</v>
      </c>
      <c r="D41" s="21">
        <f>D40/D35*100</f>
        <v>0.39215686274509803</v>
      </c>
      <c r="E41" s="21">
        <f>E40/E35*100</f>
        <v>0.37878787878787878</v>
      </c>
      <c r="F41" s="20"/>
      <c r="G41" s="17"/>
      <c r="H41" s="21">
        <f>H40/H35*100</f>
        <v>0.1564945226917058</v>
      </c>
      <c r="I41" s="21">
        <f>I40/I35*100</f>
        <v>0.5617977528089888</v>
      </c>
      <c r="J41" s="21">
        <f>J40/J35*100</f>
        <v>0.77369439071566737</v>
      </c>
      <c r="K41" s="21">
        <f>K40/K35*100</f>
        <v>0.19723865877712032</v>
      </c>
      <c r="L41" s="21">
        <f>L40/L35*100</f>
        <v>0.74487895716945995</v>
      </c>
      <c r="M41" s="20"/>
      <c r="N41" s="17"/>
      <c r="O41" s="21">
        <f>O40/O35*100</f>
        <v>0.16778523489932887</v>
      </c>
      <c r="P41" s="21">
        <f>P40/P35*100</f>
        <v>0.17094017094017094</v>
      </c>
      <c r="Q41" s="21">
        <f>Q40/Q35*100</f>
        <v>0.60483870967741937</v>
      </c>
      <c r="R41" s="21">
        <f>R40/R35*100</f>
        <v>0.16835016835016833</v>
      </c>
      <c r="S41" s="68"/>
      <c r="T41" s="20"/>
      <c r="U41" s="17"/>
      <c r="V41" s="68"/>
      <c r="W41" s="21">
        <v>0</v>
      </c>
      <c r="X41" s="21">
        <f>X40/X35*100</f>
        <v>0.40322580645161288</v>
      </c>
      <c r="Y41" s="21">
        <f>Y40/Y35*100</f>
        <v>0.19920318725099601</v>
      </c>
      <c r="Z41" s="21">
        <f>Z40/Z35*100</f>
        <v>0.18656716417910446</v>
      </c>
      <c r="AA41" s="67"/>
      <c r="AB41" s="17"/>
      <c r="AC41" s="21">
        <v>0</v>
      </c>
      <c r="AD41" s="21">
        <f>AD40/AD35*100</f>
        <v>0.38986354775828458</v>
      </c>
      <c r="AE41" s="21">
        <f>AE40/AE35*100</f>
        <v>0.42016806722689076</v>
      </c>
      <c r="AF41" s="21">
        <f>AF40/AF35*100</f>
        <v>0.38387715930902111</v>
      </c>
    </row>
    <row r="42" spans="1:32" x14ac:dyDescent="0.25">
      <c r="A42" s="10" t="s">
        <v>24</v>
      </c>
      <c r="B42" s="11" t="s">
        <v>15</v>
      </c>
      <c r="C42" s="80">
        <v>231</v>
      </c>
      <c r="D42" s="14">
        <v>260</v>
      </c>
      <c r="E42" s="13">
        <v>264</v>
      </c>
      <c r="F42" s="15"/>
      <c r="G42" s="12"/>
      <c r="H42" s="13">
        <v>294</v>
      </c>
      <c r="I42" s="13">
        <v>227</v>
      </c>
      <c r="J42" s="14">
        <v>197</v>
      </c>
      <c r="K42" s="13">
        <v>202</v>
      </c>
      <c r="L42" s="14">
        <v>249</v>
      </c>
      <c r="M42" s="15"/>
      <c r="N42" s="12"/>
      <c r="O42" s="13">
        <v>319</v>
      </c>
      <c r="P42" s="13">
        <v>295</v>
      </c>
      <c r="Q42" s="13">
        <v>209</v>
      </c>
      <c r="R42" s="14">
        <v>210</v>
      </c>
      <c r="S42" s="66"/>
      <c r="T42" s="15"/>
      <c r="U42" s="12"/>
      <c r="V42" s="66"/>
      <c r="W42" s="13">
        <v>283</v>
      </c>
      <c r="X42" s="13">
        <v>186</v>
      </c>
      <c r="Y42" s="13">
        <v>233</v>
      </c>
      <c r="Z42" s="13">
        <v>256</v>
      </c>
      <c r="AA42" s="66"/>
      <c r="AB42" s="12"/>
      <c r="AC42" s="13">
        <v>256</v>
      </c>
      <c r="AD42" s="13">
        <v>202</v>
      </c>
      <c r="AE42" s="13">
        <v>226</v>
      </c>
      <c r="AF42" s="13">
        <v>223</v>
      </c>
    </row>
    <row r="43" spans="1:32" x14ac:dyDescent="0.25">
      <c r="A43" s="16"/>
      <c r="B43" s="2" t="s">
        <v>16</v>
      </c>
      <c r="C43" s="81">
        <v>17</v>
      </c>
      <c r="D43" s="19">
        <v>17</v>
      </c>
      <c r="E43" s="18">
        <v>10</v>
      </c>
      <c r="F43" s="20"/>
      <c r="G43" s="17"/>
      <c r="H43" s="18">
        <v>23</v>
      </c>
      <c r="I43" s="18">
        <v>15</v>
      </c>
      <c r="J43" s="19">
        <v>18</v>
      </c>
      <c r="K43" s="18">
        <v>14</v>
      </c>
      <c r="L43" s="19">
        <v>17</v>
      </c>
      <c r="M43" s="20"/>
      <c r="N43" s="17"/>
      <c r="O43" s="18">
        <v>25</v>
      </c>
      <c r="P43" s="18">
        <v>9</v>
      </c>
      <c r="Q43" s="18">
        <v>11</v>
      </c>
      <c r="R43" s="19">
        <v>10</v>
      </c>
      <c r="S43" s="67"/>
      <c r="T43" s="20"/>
      <c r="U43" s="17"/>
      <c r="V43" s="67"/>
      <c r="W43" s="18">
        <v>17</v>
      </c>
      <c r="X43" s="18">
        <v>16</v>
      </c>
      <c r="Y43" s="18">
        <v>11</v>
      </c>
      <c r="Z43" s="18">
        <v>12</v>
      </c>
      <c r="AA43" s="67"/>
      <c r="AB43" s="17"/>
      <c r="AC43" s="18">
        <v>12</v>
      </c>
      <c r="AD43" s="18">
        <v>10</v>
      </c>
      <c r="AE43" s="18">
        <v>5</v>
      </c>
      <c r="AF43" s="18">
        <v>10</v>
      </c>
    </row>
    <row r="44" spans="1:32" x14ac:dyDescent="0.25">
      <c r="A44" s="16"/>
      <c r="B44" s="2" t="s">
        <v>17</v>
      </c>
      <c r="C44" s="82">
        <f>C43/C42*100</f>
        <v>7.3593073593073601</v>
      </c>
      <c r="D44" s="21">
        <f>D43/D42*100</f>
        <v>6.5384615384615392</v>
      </c>
      <c r="E44" s="21">
        <f>E43/E42*100</f>
        <v>3.7878787878787881</v>
      </c>
      <c r="F44" s="23"/>
      <c r="G44" s="17"/>
      <c r="H44" s="21">
        <f t="shared" ref="H44" si="41">H43/H42*100</f>
        <v>7.8231292517006805</v>
      </c>
      <c r="I44" s="21">
        <f t="shared" ref="I44" si="42">I43/I42*100</f>
        <v>6.607929515418502</v>
      </c>
      <c r="J44" s="21">
        <f t="shared" ref="J44" si="43">J43/J42*100</f>
        <v>9.1370558375634516</v>
      </c>
      <c r="K44" s="21">
        <f t="shared" ref="K44" si="44">K43/K42*100</f>
        <v>6.9306930693069315</v>
      </c>
      <c r="L44" s="21">
        <f t="shared" ref="L44" si="45">L43/L42*100</f>
        <v>6.8273092369477917</v>
      </c>
      <c r="M44" s="20"/>
      <c r="N44" s="17"/>
      <c r="O44" s="21">
        <f t="shared" ref="O44" si="46">O43/O42*100</f>
        <v>7.8369905956112857</v>
      </c>
      <c r="P44" s="21">
        <f t="shared" ref="P44" si="47">P43/P42*100</f>
        <v>3.050847457627119</v>
      </c>
      <c r="Q44" s="21">
        <f t="shared" ref="Q44" si="48">Q43/Q42*100</f>
        <v>5.2631578947368416</v>
      </c>
      <c r="R44" s="21">
        <f t="shared" ref="R44" si="49">R43/R42*100</f>
        <v>4.7619047619047619</v>
      </c>
      <c r="S44" s="68"/>
      <c r="T44" s="23"/>
      <c r="U44" s="17"/>
      <c r="V44" s="68"/>
      <c r="W44" s="21">
        <f>W43/W42*100</f>
        <v>6.0070671378091873</v>
      </c>
      <c r="X44" s="21">
        <f>X43/X42*100</f>
        <v>8.6021505376344098</v>
      </c>
      <c r="Y44" s="21">
        <f>Y43/Y42*100</f>
        <v>4.7210300429184553</v>
      </c>
      <c r="Z44" s="21">
        <f>Z43/Z42*100</f>
        <v>4.6875</v>
      </c>
      <c r="AA44" s="68"/>
      <c r="AB44" s="17"/>
      <c r="AC44" s="21">
        <f>AC43/AC42*100</f>
        <v>4.6875</v>
      </c>
      <c r="AD44" s="21">
        <f>AD43/AD42*100</f>
        <v>4.9504950495049505</v>
      </c>
      <c r="AE44" s="21">
        <f>AE43/AE42*100</f>
        <v>2.2123893805309733</v>
      </c>
      <c r="AF44" s="21">
        <f>AF43/AF42*100</f>
        <v>4.4843049327354256</v>
      </c>
    </row>
    <row r="45" spans="1:32" x14ac:dyDescent="0.25">
      <c r="A45" s="24"/>
      <c r="B45" s="25" t="s">
        <v>37</v>
      </c>
      <c r="C45" s="81">
        <v>0</v>
      </c>
      <c r="D45" s="18">
        <v>0</v>
      </c>
      <c r="E45" s="18">
        <v>0</v>
      </c>
      <c r="F45" s="20"/>
      <c r="G45" s="17"/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20"/>
      <c r="N45" s="17"/>
      <c r="O45" s="18">
        <v>0</v>
      </c>
      <c r="P45" s="18">
        <v>0</v>
      </c>
      <c r="Q45" s="18">
        <v>0</v>
      </c>
      <c r="R45" s="19">
        <v>3</v>
      </c>
      <c r="S45" s="67"/>
      <c r="T45" s="20"/>
      <c r="U45" s="17"/>
      <c r="V45" s="67"/>
      <c r="W45" s="18">
        <v>0</v>
      </c>
      <c r="X45" s="18">
        <v>1</v>
      </c>
      <c r="Y45" s="18">
        <v>0</v>
      </c>
      <c r="Z45" s="18">
        <v>0</v>
      </c>
      <c r="AA45" s="67"/>
      <c r="AB45" s="17"/>
      <c r="AC45" s="18">
        <v>0</v>
      </c>
      <c r="AD45" s="18">
        <v>0</v>
      </c>
      <c r="AE45" s="18">
        <v>0</v>
      </c>
      <c r="AF45" s="18">
        <v>1</v>
      </c>
    </row>
    <row r="46" spans="1:32" x14ac:dyDescent="0.25">
      <c r="A46" s="24"/>
      <c r="B46" s="25" t="s">
        <v>38</v>
      </c>
      <c r="C46" s="82">
        <v>0</v>
      </c>
      <c r="D46" s="21">
        <v>0</v>
      </c>
      <c r="E46" s="21">
        <v>0</v>
      </c>
      <c r="F46" s="20"/>
      <c r="G46" s="17"/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0"/>
      <c r="N46" s="17"/>
      <c r="O46" s="21">
        <v>0</v>
      </c>
      <c r="P46" s="21">
        <v>0</v>
      </c>
      <c r="Q46" s="21">
        <v>0</v>
      </c>
      <c r="R46" s="21">
        <f>R45/R42*100</f>
        <v>1.4285714285714286</v>
      </c>
      <c r="S46" s="67"/>
      <c r="T46" s="20"/>
      <c r="U46" s="17"/>
      <c r="V46" s="67"/>
      <c r="W46" s="21">
        <v>0</v>
      </c>
      <c r="X46" s="21">
        <f>X45/X42*100</f>
        <v>0.53763440860215062</v>
      </c>
      <c r="Y46" s="21">
        <v>0</v>
      </c>
      <c r="Z46" s="21">
        <v>0</v>
      </c>
      <c r="AA46" s="67"/>
      <c r="AB46" s="17"/>
      <c r="AC46" s="21">
        <v>0</v>
      </c>
      <c r="AD46" s="21">
        <v>0</v>
      </c>
      <c r="AE46" s="21">
        <v>0</v>
      </c>
      <c r="AF46" s="21">
        <f>AF45/AF42*100</f>
        <v>0.44843049327354262</v>
      </c>
    </row>
    <row r="47" spans="1:32" x14ac:dyDescent="0.25">
      <c r="A47" s="25"/>
      <c r="B47" s="25" t="s">
        <v>18</v>
      </c>
      <c r="C47" s="81">
        <v>4</v>
      </c>
      <c r="D47" s="19">
        <v>1</v>
      </c>
      <c r="E47" s="18">
        <v>0</v>
      </c>
      <c r="F47" s="20"/>
      <c r="G47" s="17"/>
      <c r="H47" s="18">
        <v>2</v>
      </c>
      <c r="I47" s="18">
        <v>0</v>
      </c>
      <c r="J47" s="19">
        <v>0</v>
      </c>
      <c r="K47" s="18">
        <v>1</v>
      </c>
      <c r="L47" s="19">
        <v>2</v>
      </c>
      <c r="M47" s="20"/>
      <c r="N47" s="17"/>
      <c r="O47" s="18">
        <v>0</v>
      </c>
      <c r="P47" s="18">
        <v>0</v>
      </c>
      <c r="Q47" s="18">
        <v>2</v>
      </c>
      <c r="R47" s="19">
        <v>2</v>
      </c>
      <c r="S47" s="67"/>
      <c r="T47" s="20"/>
      <c r="U47" s="17"/>
      <c r="V47" s="67"/>
      <c r="W47" s="18">
        <v>0</v>
      </c>
      <c r="X47" s="18">
        <v>2</v>
      </c>
      <c r="Y47" s="18">
        <v>0</v>
      </c>
      <c r="Z47" s="18">
        <v>0</v>
      </c>
      <c r="AA47" s="67"/>
      <c r="AB47" s="17"/>
      <c r="AC47" s="18">
        <v>0</v>
      </c>
      <c r="AD47" s="18">
        <v>1</v>
      </c>
      <c r="AE47" s="18">
        <v>2</v>
      </c>
      <c r="AF47" s="18">
        <v>0</v>
      </c>
    </row>
    <row r="48" spans="1:32" ht="15.75" thickBot="1" x14ac:dyDescent="0.3">
      <c r="A48" s="24"/>
      <c r="B48" s="25" t="s">
        <v>19</v>
      </c>
      <c r="C48" s="82">
        <f>C47/C42*100</f>
        <v>1.7316017316017316</v>
      </c>
      <c r="D48" s="21">
        <f>D47/D42*100</f>
        <v>0.38461538461538464</v>
      </c>
      <c r="E48" s="21">
        <v>0</v>
      </c>
      <c r="F48" s="20"/>
      <c r="G48" s="17"/>
      <c r="H48" s="21">
        <f>H47/H42*100</f>
        <v>0.68027210884353739</v>
      </c>
      <c r="I48" s="21">
        <v>0</v>
      </c>
      <c r="J48" s="21">
        <v>0</v>
      </c>
      <c r="K48" s="21">
        <f>K47/K42*100</f>
        <v>0.49504950495049505</v>
      </c>
      <c r="L48" s="21">
        <f>L47/L42*100</f>
        <v>0.80321285140562237</v>
      </c>
      <c r="M48" s="20"/>
      <c r="N48" s="17"/>
      <c r="O48" s="21">
        <v>0</v>
      </c>
      <c r="P48" s="21">
        <v>0</v>
      </c>
      <c r="Q48" s="21">
        <f>Q47/Q42*100</f>
        <v>0.9569377990430622</v>
      </c>
      <c r="R48" s="21">
        <f>R47/R42*100</f>
        <v>0.95238095238095244</v>
      </c>
      <c r="S48" s="68"/>
      <c r="T48" s="20"/>
      <c r="U48" s="17"/>
      <c r="V48" s="68"/>
      <c r="W48" s="21">
        <v>0</v>
      </c>
      <c r="X48" s="21">
        <f>X47/X42*100</f>
        <v>1.0752688172043012</v>
      </c>
      <c r="Y48" s="21">
        <v>0</v>
      </c>
      <c r="Z48" s="18">
        <v>0</v>
      </c>
      <c r="AA48" s="67"/>
      <c r="AB48" s="17"/>
      <c r="AC48" s="21">
        <v>0</v>
      </c>
      <c r="AD48" s="21">
        <f>AD47/AD42*100</f>
        <v>0.49504950495049505</v>
      </c>
      <c r="AE48" s="21">
        <f>AE47/AE42*100</f>
        <v>0.88495575221238942</v>
      </c>
      <c r="AF48" s="21">
        <v>0</v>
      </c>
    </row>
    <row r="49" spans="1:32" x14ac:dyDescent="0.25">
      <c r="A49" s="26" t="s">
        <v>15</v>
      </c>
      <c r="B49" s="27" t="s">
        <v>15</v>
      </c>
      <c r="C49" s="29">
        <f t="shared" ref="C49:E50" si="50">C7+C14+C21+C28+C35+C42</f>
        <v>1844</v>
      </c>
      <c r="D49" s="29">
        <f t="shared" si="50"/>
        <v>1928</v>
      </c>
      <c r="E49" s="29">
        <f t="shared" si="50"/>
        <v>1973</v>
      </c>
      <c r="F49" s="31"/>
      <c r="G49" s="28"/>
      <c r="H49" s="29">
        <f t="shared" ref="H49:I49" si="51">H7+H14+H21+H28+H35+H42</f>
        <v>2387</v>
      </c>
      <c r="I49" s="29">
        <f t="shared" si="51"/>
        <v>1922</v>
      </c>
      <c r="J49" s="29">
        <f t="shared" ref="J49:K49" si="52">J7+J14+J21+J28+J35+J42</f>
        <v>1894</v>
      </c>
      <c r="K49" s="29">
        <f t="shared" si="52"/>
        <v>1802</v>
      </c>
      <c r="L49" s="29">
        <f>L7+L14+L21+L28+L35+L42</f>
        <v>1988</v>
      </c>
      <c r="M49" s="31"/>
      <c r="N49" s="28"/>
      <c r="O49" s="29">
        <f t="shared" ref="O49:Q50" si="53">O7+O14+O21+O28+O35+O42</f>
        <v>2267</v>
      </c>
      <c r="P49" s="29">
        <f t="shared" si="53"/>
        <v>2131</v>
      </c>
      <c r="Q49" s="29">
        <f t="shared" si="53"/>
        <v>1824</v>
      </c>
      <c r="R49" s="29">
        <f>R7+R14+R21+R28+R35+R42</f>
        <v>2042</v>
      </c>
      <c r="S49" s="69"/>
      <c r="T49" s="31"/>
      <c r="U49" s="28"/>
      <c r="V49" s="69"/>
      <c r="W49" s="29">
        <f t="shared" ref="W49:Y50" si="54">W7+W14+W21+W28+W35+W42</f>
        <v>1953</v>
      </c>
      <c r="X49" s="29">
        <f t="shared" si="54"/>
        <v>1873</v>
      </c>
      <c r="Y49" s="29">
        <f t="shared" si="54"/>
        <v>1888</v>
      </c>
      <c r="Z49" s="29">
        <f t="shared" ref="Z49" si="55">Z7+Z14+Z21+Z28+Z35+Z42</f>
        <v>2012</v>
      </c>
      <c r="AA49" s="69"/>
      <c r="AB49" s="28"/>
      <c r="AC49" s="29">
        <f t="shared" ref="AC49:AC50" si="56">AC7+AC14+AC21+AC28+AC35+AC42</f>
        <v>2314</v>
      </c>
      <c r="AD49" s="29">
        <f t="shared" ref="AD49:AF50" si="57">AD7+AD14+AD21+AD28+AD35+AD42</f>
        <v>1867</v>
      </c>
      <c r="AE49" s="29">
        <f t="shared" si="57"/>
        <v>1794</v>
      </c>
      <c r="AF49" s="29">
        <f t="shared" si="57"/>
        <v>1908</v>
      </c>
    </row>
    <row r="50" spans="1:32" x14ac:dyDescent="0.25">
      <c r="A50" s="16"/>
      <c r="B50" s="32" t="s">
        <v>16</v>
      </c>
      <c r="C50" s="33">
        <f t="shared" si="50"/>
        <v>118</v>
      </c>
      <c r="D50" s="33">
        <f t="shared" si="50"/>
        <v>142</v>
      </c>
      <c r="E50" s="33">
        <f t="shared" si="50"/>
        <v>145</v>
      </c>
      <c r="F50" s="20"/>
      <c r="G50" s="17"/>
      <c r="H50" s="33">
        <f t="shared" ref="H50:I50" si="58">H8+H15+H22+H29+H36+H43</f>
        <v>230</v>
      </c>
      <c r="I50" s="33">
        <f t="shared" si="58"/>
        <v>139</v>
      </c>
      <c r="J50" s="33">
        <f t="shared" ref="J50:K50" si="59">J8+J15+J22+J29+J36+J43</f>
        <v>130</v>
      </c>
      <c r="K50" s="33">
        <f t="shared" si="59"/>
        <v>130</v>
      </c>
      <c r="L50" s="33">
        <f>L8+L15+L22+L29+L36+L43</f>
        <v>149</v>
      </c>
      <c r="M50" s="20"/>
      <c r="N50" s="17"/>
      <c r="O50" s="33">
        <f t="shared" si="53"/>
        <v>207</v>
      </c>
      <c r="P50" s="33">
        <f t="shared" si="53"/>
        <v>111</v>
      </c>
      <c r="Q50" s="33">
        <f t="shared" si="53"/>
        <v>130</v>
      </c>
      <c r="R50" s="33">
        <f>R8+R15+R22+R29+R36+R43</f>
        <v>146</v>
      </c>
      <c r="S50" s="70"/>
      <c r="T50" s="20"/>
      <c r="U50" s="17"/>
      <c r="V50" s="70"/>
      <c r="W50" s="33">
        <f t="shared" si="54"/>
        <v>156</v>
      </c>
      <c r="X50" s="33">
        <f t="shared" si="54"/>
        <v>127</v>
      </c>
      <c r="Y50" s="33">
        <f t="shared" si="54"/>
        <v>110</v>
      </c>
      <c r="Z50" s="33">
        <f t="shared" ref="Z50" si="60">Z8+Z15+Z22+Z29+Z36+Z43</f>
        <v>133</v>
      </c>
      <c r="AA50" s="70"/>
      <c r="AB50" s="17"/>
      <c r="AC50" s="33">
        <f t="shared" si="56"/>
        <v>185</v>
      </c>
      <c r="AD50" s="33">
        <f t="shared" si="57"/>
        <v>102</v>
      </c>
      <c r="AE50" s="33">
        <f t="shared" si="57"/>
        <v>89</v>
      </c>
      <c r="AF50" s="33">
        <f t="shared" si="57"/>
        <v>112</v>
      </c>
    </row>
    <row r="51" spans="1:32" x14ac:dyDescent="0.25">
      <c r="A51" s="16"/>
      <c r="B51" s="32" t="s">
        <v>17</v>
      </c>
      <c r="C51" s="35">
        <f>C50/C49*100</f>
        <v>6.3991323210412148</v>
      </c>
      <c r="D51" s="35">
        <f>D50/D49*100</f>
        <v>7.3651452282157681</v>
      </c>
      <c r="E51" s="35">
        <f>E50/E49*100</f>
        <v>7.349214394323365</v>
      </c>
      <c r="F51" s="23"/>
      <c r="G51" s="34"/>
      <c r="H51" s="35">
        <f>H50/H49*100</f>
        <v>9.6355257645580235</v>
      </c>
      <c r="I51" s="35">
        <f>I50/I49*100</f>
        <v>7.2320499479708626</v>
      </c>
      <c r="J51" s="35">
        <f>J50/J49*100</f>
        <v>6.8637803590285111</v>
      </c>
      <c r="K51" s="35">
        <f>K50/K49*100</f>
        <v>7.2142064372918977</v>
      </c>
      <c r="L51" s="35">
        <f>L50/L49*100</f>
        <v>7.4949698189134812</v>
      </c>
      <c r="M51" s="23"/>
      <c r="N51" s="34"/>
      <c r="O51" s="35">
        <f>O50/O49*100</f>
        <v>9.1310101455668278</v>
      </c>
      <c r="P51" s="35">
        <f t="shared" ref="P51" si="61">P50/P49*100</f>
        <v>5.2088221492257158</v>
      </c>
      <c r="Q51" s="35">
        <f t="shared" ref="Q51" si="62">Q50/Q49*100</f>
        <v>7.1271929824561404</v>
      </c>
      <c r="R51" s="35">
        <f t="shared" ref="R51" si="63">R50/R49*100</f>
        <v>7.1498530852105784</v>
      </c>
      <c r="S51" s="71"/>
      <c r="T51" s="23"/>
      <c r="U51" s="34"/>
      <c r="V51" s="71"/>
      <c r="W51" s="35">
        <f t="shared" ref="W51" si="64">W50/W49*100</f>
        <v>7.9877112135176649</v>
      </c>
      <c r="X51" s="35">
        <f t="shared" ref="X51:Y51" si="65">X50/X49*100</f>
        <v>6.7805659369994666</v>
      </c>
      <c r="Y51" s="35">
        <f t="shared" si="65"/>
        <v>5.8262711864406773</v>
      </c>
      <c r="Z51" s="35">
        <f t="shared" ref="Z51" si="66">Z50/Z49*100</f>
        <v>6.6103379721669979</v>
      </c>
      <c r="AA51" s="71"/>
      <c r="AB51" s="34"/>
      <c r="AC51" s="35">
        <f t="shared" ref="AC51" si="67">AC50/AC49*100</f>
        <v>7.9948141745894556</v>
      </c>
      <c r="AD51" s="35">
        <f t="shared" ref="AD51:AE51" si="68">AD50/AD49*100</f>
        <v>5.4633101231922874</v>
      </c>
      <c r="AE51" s="35">
        <f t="shared" si="68"/>
        <v>4.9609810479375698</v>
      </c>
      <c r="AF51" s="35">
        <f t="shared" ref="AF51" si="69">AF50/AF49*100</f>
        <v>5.8700209643605872</v>
      </c>
    </row>
    <row r="52" spans="1:32" x14ac:dyDescent="0.25">
      <c r="A52" s="24"/>
      <c r="B52" s="79" t="s">
        <v>37</v>
      </c>
      <c r="C52" s="19">
        <f>C10+C17+C24+C31+C38+C45</f>
        <v>2</v>
      </c>
      <c r="D52" s="19">
        <f>D10+D17+D24+D31+D38+D45</f>
        <v>4</v>
      </c>
      <c r="E52" s="19">
        <f>E10+E17+E24+E31+E38+E45</f>
        <v>0</v>
      </c>
      <c r="F52" s="20"/>
      <c r="G52" s="17"/>
      <c r="H52" s="19">
        <f>H10+H17+H24+H31+H38+H45</f>
        <v>4</v>
      </c>
      <c r="I52" s="19">
        <f>I10+I17+I24+I31+I38+I45</f>
        <v>2</v>
      </c>
      <c r="J52" s="19">
        <f>J10+J17+J24+J31+J38+J45</f>
        <v>3</v>
      </c>
      <c r="K52" s="19">
        <f>K10+K17+K24+K31+K38+K45</f>
        <v>3</v>
      </c>
      <c r="L52" s="19">
        <f>L10+L17+L24+L31+L38+L45</f>
        <v>2</v>
      </c>
      <c r="M52" s="20"/>
      <c r="N52" s="17"/>
      <c r="O52" s="19">
        <f>O10+O17+O24+O31+O38+O45</f>
        <v>2</v>
      </c>
      <c r="P52" s="19">
        <f>P10+P17+P24+P31+P38+P45</f>
        <v>2</v>
      </c>
      <c r="Q52" s="19">
        <f>Q10+Q17+Q24+Q31+Q38+Q45</f>
        <v>3</v>
      </c>
      <c r="R52" s="19">
        <f>R10+R17+R24+R31+R38+R45</f>
        <v>5</v>
      </c>
      <c r="S52" s="67"/>
      <c r="T52" s="20"/>
      <c r="U52" s="17"/>
      <c r="V52" s="67"/>
      <c r="W52" s="19">
        <f>W10+W17+W24+W31+W38+W45</f>
        <v>4</v>
      </c>
      <c r="X52" s="19">
        <f>X10+X17+X24+X31+X38+X45</f>
        <v>2</v>
      </c>
      <c r="Y52" s="19">
        <f>Y10+Y17+Y24+Y31+Y38+Y45</f>
        <v>4</v>
      </c>
      <c r="Z52" s="19">
        <f>Z10+Z17+Z24+Z31+Z38+Z45</f>
        <v>1</v>
      </c>
      <c r="AA52" s="67"/>
      <c r="AB52" s="17"/>
      <c r="AC52" s="19">
        <f>AC10+AC17+AC24+AC31+AC38+AC45</f>
        <v>7</v>
      </c>
      <c r="AD52" s="19">
        <f>AD10+AD17+AD24+AD31+AD38+AD45</f>
        <v>7</v>
      </c>
      <c r="AE52" s="19">
        <f>AE10+AE17+AE24+AE31+AE38+AE45</f>
        <v>3</v>
      </c>
      <c r="AF52" s="19">
        <f>AF10+AF17+AF24+AF31+AF38+AF45</f>
        <v>6</v>
      </c>
    </row>
    <row r="53" spans="1:32" x14ac:dyDescent="0.25">
      <c r="A53" s="24"/>
      <c r="B53" s="79" t="s">
        <v>38</v>
      </c>
      <c r="C53" s="22">
        <f>C52/C49*100</f>
        <v>0.10845986984815618</v>
      </c>
      <c r="D53" s="22">
        <f>D52/D49*100</f>
        <v>0.2074688796680498</v>
      </c>
      <c r="E53" s="22">
        <f>E52/E49*100</f>
        <v>0</v>
      </c>
      <c r="F53" s="20"/>
      <c r="G53" s="17"/>
      <c r="H53" s="22">
        <f>H52/H49*100</f>
        <v>0.16757436112274821</v>
      </c>
      <c r="I53" s="22">
        <f>I52/I49*100</f>
        <v>0.10405827263267431</v>
      </c>
      <c r="J53" s="22">
        <f>J52/J49*100</f>
        <v>0.15839493136219643</v>
      </c>
      <c r="K53" s="22">
        <f>K52/K49*100</f>
        <v>0.16648168701442839</v>
      </c>
      <c r="L53" s="22">
        <f>L52/L49*100</f>
        <v>0.1006036217303823</v>
      </c>
      <c r="M53" s="20"/>
      <c r="N53" s="17"/>
      <c r="O53" s="22">
        <f>O52/O49*100</f>
        <v>8.8222320247022493E-2</v>
      </c>
      <c r="P53" s="22">
        <f>P52/P49*100</f>
        <v>9.3852651337400284E-2</v>
      </c>
      <c r="Q53" s="22">
        <f>Q52/Q49*100</f>
        <v>0.1644736842105263</v>
      </c>
      <c r="R53" s="22">
        <f>R52/R49*100</f>
        <v>0.2448579823702253</v>
      </c>
      <c r="S53" s="68"/>
      <c r="T53" s="20"/>
      <c r="U53" s="17"/>
      <c r="V53" s="68"/>
      <c r="W53" s="22">
        <f>W52/W49*100</f>
        <v>0.2048131080389145</v>
      </c>
      <c r="X53" s="22">
        <f>X52/X49*100</f>
        <v>0.10678056593699946</v>
      </c>
      <c r="Y53" s="22">
        <f>Y52/Y49*100</f>
        <v>0.21186440677966101</v>
      </c>
      <c r="Z53" s="22">
        <f>Z52/Z49*100</f>
        <v>4.9701789264413515E-2</v>
      </c>
      <c r="AA53" s="67"/>
      <c r="AB53" s="17"/>
      <c r="AC53" s="22">
        <f>AC52/AC49*100</f>
        <v>0.30250648228176319</v>
      </c>
      <c r="AD53" s="22">
        <f>AD52/AD49*100</f>
        <v>0.37493304767005892</v>
      </c>
      <c r="AE53" s="22">
        <f>AE52/AE49*100</f>
        <v>0.16722408026755853</v>
      </c>
      <c r="AF53" s="22">
        <f>AF52/AF49*100</f>
        <v>0.31446540880503149</v>
      </c>
    </row>
    <row r="54" spans="1:32" x14ac:dyDescent="0.25">
      <c r="A54" s="36"/>
      <c r="B54" s="37" t="s">
        <v>18</v>
      </c>
      <c r="C54" s="39">
        <f>C12+C19+C26+C33+C40+C47</f>
        <v>8</v>
      </c>
      <c r="D54" s="39">
        <f>D12+D19+D26+D33+D40+D47</f>
        <v>4</v>
      </c>
      <c r="E54" s="39">
        <f>E12+E19+E26+E33+E40+E47</f>
        <v>5</v>
      </c>
      <c r="F54" s="72"/>
      <c r="G54" s="73"/>
      <c r="H54" s="39">
        <f>H12+H19+H26+H33+H40+H47</f>
        <v>8</v>
      </c>
      <c r="I54" s="39">
        <f>I12+I19+I26+I33+I40+I47</f>
        <v>7</v>
      </c>
      <c r="J54" s="39">
        <f>J12+J19+J26+J33+J40+J47</f>
        <v>10</v>
      </c>
      <c r="K54" s="39">
        <f>K12+K19+K26+K33+K40+K47</f>
        <v>3</v>
      </c>
      <c r="L54" s="39">
        <f>L12+L19+L26+L33+L40+L47</f>
        <v>10</v>
      </c>
      <c r="M54" s="72"/>
      <c r="N54" s="73"/>
      <c r="O54" s="39">
        <f>O12+O19+O26+O33+O40+O47</f>
        <v>4</v>
      </c>
      <c r="P54" s="39">
        <f>P12+P19+P26+P33+P40+P47</f>
        <v>6</v>
      </c>
      <c r="Q54" s="39">
        <f>Q12+Q19+Q26+Q33+Q40+Q47</f>
        <v>11</v>
      </c>
      <c r="R54" s="39">
        <f>R12+R19+R26+R33+R40+R47</f>
        <v>6</v>
      </c>
      <c r="S54" s="74"/>
      <c r="T54" s="72"/>
      <c r="U54" s="73"/>
      <c r="V54" s="74"/>
      <c r="W54" s="39">
        <f>W12+W19+W26+W33+W40+W47</f>
        <v>1</v>
      </c>
      <c r="X54" s="39">
        <f>X12+X19+X26+X33+X40+X47</f>
        <v>10</v>
      </c>
      <c r="Y54" s="39">
        <f>Y12+Y19+Y26+Y33+Y40+Y47</f>
        <v>4</v>
      </c>
      <c r="Z54" s="39">
        <f>Z12+Z19+Z26+Z33+Z40+Z47</f>
        <v>3</v>
      </c>
      <c r="AA54" s="74"/>
      <c r="AB54" s="73"/>
      <c r="AC54" s="39">
        <f>AC12+AC19+AC26+AC33+AC40+AC47</f>
        <v>5</v>
      </c>
      <c r="AD54" s="39">
        <f>AD12+AD19+AD26+AD33+AD40+AD47</f>
        <v>9</v>
      </c>
      <c r="AE54" s="39">
        <f>AE12+AE19+AE26+AE33+AE40+AE47</f>
        <v>5</v>
      </c>
      <c r="AF54" s="39">
        <f>AF12+AF19+AF26+AF33+AF40+AF47</f>
        <v>9</v>
      </c>
    </row>
    <row r="55" spans="1:32" ht="15.75" thickBot="1" x14ac:dyDescent="0.3">
      <c r="A55" s="41"/>
      <c r="B55" s="42" t="s">
        <v>19</v>
      </c>
      <c r="C55" s="44">
        <f>C54/C49*100</f>
        <v>0.43383947939262474</v>
      </c>
      <c r="D55" s="44">
        <f>D54/D49*100</f>
        <v>0.2074688796680498</v>
      </c>
      <c r="E55" s="44">
        <f>E54/E49*100</f>
        <v>0.25342118601115055</v>
      </c>
      <c r="F55" s="75"/>
      <c r="G55" s="76"/>
      <c r="H55" s="44">
        <f>H54/H49*100</f>
        <v>0.33514872224549641</v>
      </c>
      <c r="I55" s="44">
        <f>I54/I49*100</f>
        <v>0.36420395421436003</v>
      </c>
      <c r="J55" s="44">
        <f>J54/J49*100</f>
        <v>0.52798310454065467</v>
      </c>
      <c r="K55" s="44">
        <f>K54/K49*100</f>
        <v>0.16648168701442839</v>
      </c>
      <c r="L55" s="44">
        <f>L54/L49*100</f>
        <v>0.50301810865191143</v>
      </c>
      <c r="M55" s="75"/>
      <c r="N55" s="76"/>
      <c r="O55" s="44">
        <f>O54/O49*100</f>
        <v>0.17644464049404499</v>
      </c>
      <c r="P55" s="44">
        <f>P54/P49*100</f>
        <v>0.28155795401220085</v>
      </c>
      <c r="Q55" s="44">
        <f>Q54/Q49*100</f>
        <v>0.60307017543859642</v>
      </c>
      <c r="R55" s="44">
        <f>R54/R49*100</f>
        <v>0.2938295788442703</v>
      </c>
      <c r="S55" s="77"/>
      <c r="T55" s="75"/>
      <c r="U55" s="76"/>
      <c r="V55" s="77"/>
      <c r="W55" s="44">
        <f>W54/W49*100</f>
        <v>5.1203277009728626E-2</v>
      </c>
      <c r="X55" s="44">
        <f>X54/X49*100</f>
        <v>0.53390282968499736</v>
      </c>
      <c r="Y55" s="44">
        <f>Y54/Y49*100</f>
        <v>0.21186440677966101</v>
      </c>
      <c r="Z55" s="44">
        <f>Z54/Z49*100</f>
        <v>0.14910536779324055</v>
      </c>
      <c r="AA55" s="77"/>
      <c r="AB55" s="76"/>
      <c r="AC55" s="44">
        <f>AC54/AC49*100</f>
        <v>0.21607605877268801</v>
      </c>
      <c r="AD55" s="44">
        <f>AD54/AD49*100</f>
        <v>0.48205677557579002</v>
      </c>
      <c r="AE55" s="44">
        <f>AE54/AE49*100</f>
        <v>0.27870680044593088</v>
      </c>
      <c r="AF55" s="44">
        <f>AF54/AF49*100</f>
        <v>0.47169811320754718</v>
      </c>
    </row>
    <row r="56" spans="1:32" x14ac:dyDescent="0.25">
      <c r="A56" s="46" t="s">
        <v>92</v>
      </c>
    </row>
    <row r="57" spans="1:32" x14ac:dyDescent="0.25">
      <c r="A57" s="46" t="s">
        <v>93</v>
      </c>
    </row>
    <row r="58" spans="1:32" x14ac:dyDescent="0.25">
      <c r="A58" t="s">
        <v>77</v>
      </c>
    </row>
    <row r="59" spans="1:32" x14ac:dyDescent="0.25">
      <c r="A59" t="s">
        <v>78</v>
      </c>
    </row>
    <row r="60" spans="1:32" x14ac:dyDescent="0.25">
      <c r="A60" t="s">
        <v>79</v>
      </c>
    </row>
    <row r="61" spans="1:32" x14ac:dyDescent="0.25">
      <c r="A61" t="s">
        <v>80</v>
      </c>
    </row>
    <row r="62" spans="1:32" x14ac:dyDescent="0.25">
      <c r="A62" t="s">
        <v>81</v>
      </c>
    </row>
    <row r="63" spans="1:32" x14ac:dyDescent="0.25">
      <c r="A63" t="s">
        <v>82</v>
      </c>
    </row>
    <row r="64" spans="1:32" x14ac:dyDescent="0.25">
      <c r="A64" t="s">
        <v>83</v>
      </c>
    </row>
    <row r="65" spans="1:1" x14ac:dyDescent="0.25">
      <c r="A65" t="s">
        <v>84</v>
      </c>
    </row>
    <row r="66" spans="1:1" x14ac:dyDescent="0.25">
      <c r="A66" t="s">
        <v>85</v>
      </c>
    </row>
    <row r="67" spans="1:1" x14ac:dyDescent="0.25">
      <c r="A67" t="s">
        <v>86</v>
      </c>
    </row>
    <row r="68" spans="1:1" x14ac:dyDescent="0.25">
      <c r="A68" t="s">
        <v>87</v>
      </c>
    </row>
    <row r="69" spans="1:1" x14ac:dyDescent="0.25">
      <c r="A69" t="s">
        <v>88</v>
      </c>
    </row>
    <row r="70" spans="1:1" x14ac:dyDescent="0.25">
      <c r="A70" t="s">
        <v>89</v>
      </c>
    </row>
    <row r="71" spans="1:1" x14ac:dyDescent="0.25">
      <c r="A71" t="s">
        <v>94</v>
      </c>
    </row>
    <row r="72" spans="1:1" x14ac:dyDescent="0.25">
      <c r="A72" t="s">
        <v>95</v>
      </c>
    </row>
    <row r="73" spans="1:1" x14ac:dyDescent="0.25">
      <c r="A73" t="s">
        <v>96</v>
      </c>
    </row>
    <row r="74" spans="1:1" x14ac:dyDescent="0.25">
      <c r="A74" t="s">
        <v>97</v>
      </c>
    </row>
    <row r="75" spans="1:1" x14ac:dyDescent="0.25">
      <c r="A75" t="s">
        <v>77</v>
      </c>
    </row>
    <row r="76" spans="1:1" x14ac:dyDescent="0.25">
      <c r="A76" t="s">
        <v>98</v>
      </c>
    </row>
    <row r="77" spans="1:1" x14ac:dyDescent="0.25">
      <c r="A77" t="s">
        <v>99</v>
      </c>
    </row>
    <row r="78" spans="1:1" x14ac:dyDescent="0.25">
      <c r="A78" t="s">
        <v>100</v>
      </c>
    </row>
  </sheetData>
  <mergeCells count="7">
    <mergeCell ref="U4:AA4"/>
    <mergeCell ref="AB4:AF4"/>
    <mergeCell ref="A5:B6"/>
    <mergeCell ref="A4:B4"/>
    <mergeCell ref="C4:F4"/>
    <mergeCell ref="G4:M4"/>
    <mergeCell ref="N4:T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20A0A-8F01-41CB-B5B4-B006B9E276C5}">
  <dimension ref="A1:AG78"/>
  <sheetViews>
    <sheetView zoomScale="80" zoomScaleNormal="80" workbookViewId="0">
      <pane xSplit="1" topLeftCell="B1" activePane="topRight" state="frozen"/>
      <selection pane="topRight" activeCell="I23" sqref="I23"/>
    </sheetView>
  </sheetViews>
  <sheetFormatPr baseColWidth="10" defaultRowHeight="15" x14ac:dyDescent="0.25"/>
  <cols>
    <col min="2" max="2" width="14.140625" bestFit="1" customWidth="1"/>
    <col min="33" max="33" width="12.42578125" bestFit="1" customWidth="1"/>
  </cols>
  <sheetData>
    <row r="1" spans="1:33" x14ac:dyDescent="0.25">
      <c r="A1" s="1" t="s">
        <v>91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33" x14ac:dyDescent="0.25">
      <c r="A2" s="1" t="s">
        <v>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33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S3" s="3"/>
      <c r="T3" s="3"/>
      <c r="U3" s="3"/>
      <c r="V3" s="3"/>
    </row>
    <row r="4" spans="1:33" ht="15.75" thickBot="1" x14ac:dyDescent="0.3">
      <c r="A4" s="111" t="s">
        <v>1</v>
      </c>
      <c r="B4" s="112"/>
      <c r="C4" s="108" t="s">
        <v>52</v>
      </c>
      <c r="D4" s="108"/>
      <c r="E4" s="108" t="s">
        <v>53</v>
      </c>
      <c r="F4" s="108"/>
      <c r="G4" s="108"/>
      <c r="H4" s="108"/>
      <c r="I4" s="108"/>
      <c r="J4" s="108"/>
      <c r="K4" s="108"/>
      <c r="L4" s="108" t="s">
        <v>54</v>
      </c>
      <c r="M4" s="108"/>
      <c r="N4" s="108"/>
      <c r="O4" s="108"/>
      <c r="P4" s="108"/>
      <c r="Q4" s="108"/>
      <c r="R4" s="108"/>
      <c r="S4" s="108" t="s">
        <v>55</v>
      </c>
      <c r="T4" s="108"/>
      <c r="U4" s="108"/>
      <c r="V4" s="108"/>
      <c r="W4" s="108"/>
      <c r="X4" s="108"/>
      <c r="Y4" s="108"/>
      <c r="Z4" s="108" t="s">
        <v>56</v>
      </c>
      <c r="AA4" s="108"/>
      <c r="AB4" s="108"/>
      <c r="AC4" s="108"/>
      <c r="AD4" s="108"/>
      <c r="AE4" s="108"/>
      <c r="AF4" s="108"/>
      <c r="AG4" s="84" t="s">
        <v>57</v>
      </c>
    </row>
    <row r="5" spans="1:33" ht="15.75" thickBot="1" x14ac:dyDescent="0.3">
      <c r="A5" s="109" t="s">
        <v>7</v>
      </c>
      <c r="B5" s="110"/>
      <c r="C5" s="4" t="s">
        <v>12</v>
      </c>
      <c r="D5" s="6" t="s">
        <v>13</v>
      </c>
      <c r="E5" s="4" t="s">
        <v>8</v>
      </c>
      <c r="F5" s="5" t="s">
        <v>9</v>
      </c>
      <c r="G5" s="5" t="s">
        <v>10</v>
      </c>
      <c r="H5" s="5" t="s">
        <v>10</v>
      </c>
      <c r="I5" s="5" t="s">
        <v>11</v>
      </c>
      <c r="J5" s="5" t="s">
        <v>12</v>
      </c>
      <c r="K5" s="6" t="s">
        <v>13</v>
      </c>
      <c r="L5" s="4" t="s">
        <v>8</v>
      </c>
      <c r="M5" s="5" t="s">
        <v>9</v>
      </c>
      <c r="N5" s="5" t="s">
        <v>10</v>
      </c>
      <c r="O5" s="5" t="s">
        <v>10</v>
      </c>
      <c r="P5" s="5" t="s">
        <v>11</v>
      </c>
      <c r="Q5" s="5" t="s">
        <v>12</v>
      </c>
      <c r="R5" s="6" t="s">
        <v>13</v>
      </c>
      <c r="S5" s="4" t="s">
        <v>8</v>
      </c>
      <c r="T5" s="5" t="s">
        <v>9</v>
      </c>
      <c r="U5" s="5" t="s">
        <v>10</v>
      </c>
      <c r="V5" s="5" t="s">
        <v>10</v>
      </c>
      <c r="W5" s="5" t="s">
        <v>11</v>
      </c>
      <c r="X5" s="5" t="s">
        <v>12</v>
      </c>
      <c r="Y5" s="6" t="s">
        <v>13</v>
      </c>
      <c r="Z5" s="4" t="s">
        <v>8</v>
      </c>
      <c r="AA5" s="5" t="s">
        <v>9</v>
      </c>
      <c r="AB5" s="5" t="s">
        <v>10</v>
      </c>
      <c r="AC5" s="5" t="s">
        <v>10</v>
      </c>
      <c r="AD5" s="5" t="s">
        <v>11</v>
      </c>
      <c r="AE5" s="5" t="s">
        <v>12</v>
      </c>
      <c r="AF5" s="6" t="s">
        <v>13</v>
      </c>
      <c r="AG5" s="4" t="s">
        <v>8</v>
      </c>
    </row>
    <row r="6" spans="1:33" x14ac:dyDescent="0.25">
      <c r="A6" s="109"/>
      <c r="B6" s="110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  <c r="AE6" s="8">
        <v>29</v>
      </c>
      <c r="AF6" s="8">
        <v>30</v>
      </c>
      <c r="AG6" s="8">
        <v>31</v>
      </c>
    </row>
    <row r="7" spans="1:33" x14ac:dyDescent="0.25">
      <c r="A7" s="10" t="s">
        <v>14</v>
      </c>
      <c r="B7" s="11" t="s">
        <v>15</v>
      </c>
      <c r="C7" s="80">
        <v>28</v>
      </c>
      <c r="D7" s="15"/>
      <c r="E7" s="12"/>
      <c r="F7" s="13">
        <v>32</v>
      </c>
      <c r="G7" s="13">
        <v>27</v>
      </c>
      <c r="H7" s="13">
        <v>30</v>
      </c>
      <c r="I7" s="13">
        <v>22</v>
      </c>
      <c r="J7" s="13">
        <v>36</v>
      </c>
      <c r="K7" s="15"/>
      <c r="L7" s="12"/>
      <c r="M7" s="13">
        <v>7</v>
      </c>
      <c r="N7" s="13">
        <v>9</v>
      </c>
      <c r="O7" s="13">
        <v>33</v>
      </c>
      <c r="P7" s="14">
        <v>24</v>
      </c>
      <c r="Q7" s="14">
        <v>20</v>
      </c>
      <c r="R7" s="15"/>
      <c r="S7" s="12"/>
      <c r="T7" s="14">
        <v>35</v>
      </c>
      <c r="U7" s="13">
        <v>24</v>
      </c>
      <c r="V7" s="13">
        <v>6</v>
      </c>
      <c r="W7" s="14">
        <v>20</v>
      </c>
      <c r="X7" s="13">
        <v>20</v>
      </c>
      <c r="Y7" s="15"/>
      <c r="Z7" s="12"/>
      <c r="AA7" s="13">
        <v>23</v>
      </c>
      <c r="AB7" s="13">
        <v>33</v>
      </c>
      <c r="AC7" s="13">
        <v>24</v>
      </c>
      <c r="AD7" s="13">
        <v>33</v>
      </c>
      <c r="AE7" s="13">
        <v>31</v>
      </c>
      <c r="AF7" s="15"/>
      <c r="AG7" s="12"/>
    </row>
    <row r="8" spans="1:33" x14ac:dyDescent="0.25">
      <c r="A8" s="16"/>
      <c r="B8" s="2" t="s">
        <v>16</v>
      </c>
      <c r="C8" s="81">
        <v>0</v>
      </c>
      <c r="D8" s="20"/>
      <c r="E8" s="17"/>
      <c r="F8" s="18">
        <v>3</v>
      </c>
      <c r="G8" s="18">
        <v>0</v>
      </c>
      <c r="H8" s="18">
        <v>0</v>
      </c>
      <c r="I8" s="18">
        <v>0</v>
      </c>
      <c r="J8" s="18">
        <v>1</v>
      </c>
      <c r="K8" s="20"/>
      <c r="L8" s="17"/>
      <c r="M8" s="18">
        <v>0</v>
      </c>
      <c r="N8" s="18">
        <v>0</v>
      </c>
      <c r="O8" s="18">
        <v>1</v>
      </c>
      <c r="P8" s="19">
        <v>2</v>
      </c>
      <c r="Q8" s="19">
        <v>1</v>
      </c>
      <c r="R8" s="20"/>
      <c r="S8" s="17"/>
      <c r="T8" s="19">
        <v>0</v>
      </c>
      <c r="U8" s="18">
        <v>0</v>
      </c>
      <c r="V8" s="18">
        <v>0</v>
      </c>
      <c r="W8" s="18">
        <v>0</v>
      </c>
      <c r="X8" s="18">
        <v>0</v>
      </c>
      <c r="Y8" s="67"/>
      <c r="Z8" s="17"/>
      <c r="AA8" s="18">
        <v>0</v>
      </c>
      <c r="AB8" s="18">
        <v>2</v>
      </c>
      <c r="AC8" s="18">
        <v>0</v>
      </c>
      <c r="AD8" s="18">
        <v>0</v>
      </c>
      <c r="AE8" s="18">
        <v>0</v>
      </c>
      <c r="AF8" s="67"/>
      <c r="AG8" s="17"/>
    </row>
    <row r="9" spans="1:33" x14ac:dyDescent="0.25">
      <c r="A9" s="16"/>
      <c r="B9" s="2" t="s">
        <v>17</v>
      </c>
      <c r="C9" s="82">
        <v>0</v>
      </c>
      <c r="D9" s="20"/>
      <c r="E9" s="17"/>
      <c r="F9" s="21">
        <f>F8/F7*100</f>
        <v>9.375</v>
      </c>
      <c r="G9" s="21">
        <f t="shared" ref="G9:J9" si="0">G8/G7*100</f>
        <v>0</v>
      </c>
      <c r="H9" s="21">
        <f t="shared" si="0"/>
        <v>0</v>
      </c>
      <c r="I9" s="21">
        <f t="shared" si="0"/>
        <v>0</v>
      </c>
      <c r="J9" s="21">
        <f t="shared" si="0"/>
        <v>2.7777777777777777</v>
      </c>
      <c r="K9" s="20"/>
      <c r="L9" s="17"/>
      <c r="M9" s="21">
        <v>0</v>
      </c>
      <c r="N9" s="21">
        <v>0</v>
      </c>
      <c r="O9" s="21">
        <f>O8/O7*100</f>
        <v>3.0303030303030303</v>
      </c>
      <c r="P9" s="21">
        <f>P8/P7*100</f>
        <v>8.3333333333333321</v>
      </c>
      <c r="Q9" s="21">
        <f>Q8/Q7*100</f>
        <v>5</v>
      </c>
      <c r="R9" s="23"/>
      <c r="S9" s="17"/>
      <c r="T9" s="21">
        <f t="shared" ref="T9" si="1">T8/T7*100</f>
        <v>0</v>
      </c>
      <c r="U9" s="21">
        <v>0</v>
      </c>
      <c r="V9" s="21">
        <v>0</v>
      </c>
      <c r="W9" s="21">
        <v>0</v>
      </c>
      <c r="X9" s="21">
        <v>0</v>
      </c>
      <c r="Y9" s="68"/>
      <c r="Z9" s="17"/>
      <c r="AA9" s="21">
        <v>0</v>
      </c>
      <c r="AB9" s="21">
        <f>AB8/AB7*100</f>
        <v>6.0606060606060606</v>
      </c>
      <c r="AC9" s="21">
        <v>0</v>
      </c>
      <c r="AD9" s="21">
        <v>0</v>
      </c>
      <c r="AE9" s="21">
        <v>0</v>
      </c>
      <c r="AF9" s="68"/>
      <c r="AG9" s="17"/>
    </row>
    <row r="10" spans="1:33" x14ac:dyDescent="0.25">
      <c r="A10" s="24"/>
      <c r="B10" s="25" t="s">
        <v>37</v>
      </c>
      <c r="C10" s="81">
        <v>0</v>
      </c>
      <c r="D10" s="20"/>
      <c r="E10" s="17"/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20"/>
      <c r="L10" s="17"/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20"/>
      <c r="S10" s="17"/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67"/>
      <c r="Z10" s="17"/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67"/>
      <c r="AG10" s="17"/>
    </row>
    <row r="11" spans="1:33" x14ac:dyDescent="0.25">
      <c r="A11" s="24"/>
      <c r="B11" s="25" t="s">
        <v>38</v>
      </c>
      <c r="C11" s="82">
        <v>0</v>
      </c>
      <c r="D11" s="20"/>
      <c r="E11" s="17"/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0"/>
      <c r="L11" s="17"/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0"/>
      <c r="S11" s="17"/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67"/>
      <c r="Z11" s="17"/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67"/>
      <c r="AG11" s="17"/>
    </row>
    <row r="12" spans="1:33" x14ac:dyDescent="0.25">
      <c r="A12" s="24"/>
      <c r="B12" s="25" t="s">
        <v>18</v>
      </c>
      <c r="C12" s="81">
        <v>0</v>
      </c>
      <c r="D12" s="20"/>
      <c r="E12" s="17"/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20"/>
      <c r="L12" s="17"/>
      <c r="M12" s="18">
        <v>0</v>
      </c>
      <c r="N12" s="18">
        <v>1</v>
      </c>
      <c r="O12" s="18">
        <v>0</v>
      </c>
      <c r="P12" s="18">
        <v>0</v>
      </c>
      <c r="Q12" s="18">
        <v>0</v>
      </c>
      <c r="R12" s="20"/>
      <c r="S12" s="17"/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67"/>
      <c r="Z12" s="17"/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67"/>
      <c r="AG12" s="17"/>
    </row>
    <row r="13" spans="1:33" x14ac:dyDescent="0.25">
      <c r="A13" s="24"/>
      <c r="B13" s="2" t="s">
        <v>19</v>
      </c>
      <c r="C13" s="82">
        <v>0</v>
      </c>
      <c r="D13" s="20"/>
      <c r="E13" s="17"/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3"/>
      <c r="L13" s="17"/>
      <c r="M13" s="21">
        <v>0</v>
      </c>
      <c r="N13" s="21">
        <f>N12/N7*100</f>
        <v>11.111111111111111</v>
      </c>
      <c r="O13" s="21">
        <f>O12/O7*100</f>
        <v>0</v>
      </c>
      <c r="P13" s="21">
        <v>0</v>
      </c>
      <c r="Q13" s="21">
        <v>0</v>
      </c>
      <c r="R13" s="23"/>
      <c r="S13" s="17"/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68"/>
      <c r="Z13" s="17"/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68"/>
      <c r="AG13" s="17"/>
    </row>
    <row r="14" spans="1:33" x14ac:dyDescent="0.25">
      <c r="A14" s="10" t="s">
        <v>20</v>
      </c>
      <c r="B14" s="11" t="s">
        <v>15</v>
      </c>
      <c r="C14" s="80">
        <v>414</v>
      </c>
      <c r="D14" s="15"/>
      <c r="E14" s="12"/>
      <c r="F14" s="13">
        <v>549</v>
      </c>
      <c r="G14" s="13">
        <v>338</v>
      </c>
      <c r="H14" s="13">
        <v>338</v>
      </c>
      <c r="I14" s="13">
        <v>332</v>
      </c>
      <c r="J14" s="13">
        <v>304</v>
      </c>
      <c r="K14" s="15"/>
      <c r="L14" s="12"/>
      <c r="M14" s="13">
        <v>381</v>
      </c>
      <c r="N14" s="13">
        <v>337</v>
      </c>
      <c r="O14" s="13">
        <v>284</v>
      </c>
      <c r="P14" s="14">
        <v>286</v>
      </c>
      <c r="Q14" s="14">
        <v>327</v>
      </c>
      <c r="R14" s="15"/>
      <c r="S14" s="12"/>
      <c r="T14" s="14">
        <v>352</v>
      </c>
      <c r="U14" s="13">
        <v>259</v>
      </c>
      <c r="V14" s="13">
        <v>276</v>
      </c>
      <c r="W14" s="13">
        <v>264</v>
      </c>
      <c r="X14" s="13">
        <v>341</v>
      </c>
      <c r="Y14" s="66"/>
      <c r="Z14" s="12"/>
      <c r="AA14" s="13">
        <v>421</v>
      </c>
      <c r="AB14" s="13">
        <v>351</v>
      </c>
      <c r="AC14" s="13">
        <v>366</v>
      </c>
      <c r="AD14" s="13">
        <v>361</v>
      </c>
      <c r="AE14" s="13">
        <v>402</v>
      </c>
      <c r="AF14" s="66"/>
      <c r="AG14" s="12"/>
    </row>
    <row r="15" spans="1:33" x14ac:dyDescent="0.25">
      <c r="A15" s="16"/>
      <c r="B15" s="2" t="s">
        <v>16</v>
      </c>
      <c r="C15" s="81">
        <v>32</v>
      </c>
      <c r="D15" s="20"/>
      <c r="E15" s="17"/>
      <c r="F15" s="18">
        <v>50</v>
      </c>
      <c r="G15" s="18">
        <v>27</v>
      </c>
      <c r="H15" s="18">
        <v>13</v>
      </c>
      <c r="I15" s="18">
        <v>25</v>
      </c>
      <c r="J15" s="18">
        <v>21</v>
      </c>
      <c r="K15" s="20"/>
      <c r="L15" s="17"/>
      <c r="M15" s="18">
        <v>32</v>
      </c>
      <c r="N15" s="18">
        <v>19</v>
      </c>
      <c r="O15" s="18">
        <v>20</v>
      </c>
      <c r="P15" s="19">
        <v>16</v>
      </c>
      <c r="Q15" s="19">
        <v>17</v>
      </c>
      <c r="R15" s="20"/>
      <c r="S15" s="17"/>
      <c r="T15" s="19">
        <v>44</v>
      </c>
      <c r="U15" s="18">
        <v>15</v>
      </c>
      <c r="V15" s="18">
        <v>18</v>
      </c>
      <c r="W15" s="18">
        <v>21</v>
      </c>
      <c r="X15" s="18">
        <v>40</v>
      </c>
      <c r="Y15" s="67"/>
      <c r="Z15" s="17"/>
      <c r="AA15" s="18">
        <v>40</v>
      </c>
      <c r="AB15" s="18">
        <v>13</v>
      </c>
      <c r="AC15" s="18">
        <v>26</v>
      </c>
      <c r="AD15" s="18">
        <v>18</v>
      </c>
      <c r="AE15" s="18">
        <v>27</v>
      </c>
      <c r="AF15" s="67"/>
      <c r="AG15" s="17"/>
    </row>
    <row r="16" spans="1:33" x14ac:dyDescent="0.25">
      <c r="A16" s="16"/>
      <c r="B16" s="2" t="s">
        <v>17</v>
      </c>
      <c r="C16" s="82">
        <f>C15/C14*100</f>
        <v>7.7294685990338161</v>
      </c>
      <c r="D16" s="23"/>
      <c r="E16" s="17"/>
      <c r="F16" s="21">
        <f>F15/F14*100</f>
        <v>9.1074681238615653</v>
      </c>
      <c r="G16" s="21">
        <f>G15/G14*100</f>
        <v>7.9881656804733732</v>
      </c>
      <c r="H16" s="21">
        <f>H15/H14*100</f>
        <v>3.8461538461538463</v>
      </c>
      <c r="I16" s="21">
        <f>I15/I14*100</f>
        <v>7.5301204819277112</v>
      </c>
      <c r="J16" s="21">
        <f>J15/J14*100</f>
        <v>6.9078947368421062</v>
      </c>
      <c r="K16" s="20"/>
      <c r="L16" s="17"/>
      <c r="M16" s="21">
        <f>M15/M14*100</f>
        <v>8.3989501312335957</v>
      </c>
      <c r="N16" s="21">
        <f>N15/N14*100</f>
        <v>5.637982195845697</v>
      </c>
      <c r="O16" s="21">
        <f>O15/O14*100</f>
        <v>7.042253521126761</v>
      </c>
      <c r="P16" s="21">
        <f>P15/P14*100</f>
        <v>5.5944055944055942</v>
      </c>
      <c r="Q16" s="21">
        <f>Q15/Q14*100</f>
        <v>5.1987767584097861</v>
      </c>
      <c r="R16" s="23"/>
      <c r="S16" s="17"/>
      <c r="T16" s="21">
        <f t="shared" ref="T16:U16" si="2">T15/T14*100</f>
        <v>12.5</v>
      </c>
      <c r="U16" s="21">
        <f t="shared" si="2"/>
        <v>5.7915057915057915</v>
      </c>
      <c r="V16" s="21">
        <f t="shared" ref="V16:X16" si="3">V15/V14*100</f>
        <v>6.5217391304347823</v>
      </c>
      <c r="W16" s="21">
        <f t="shared" si="3"/>
        <v>7.9545454545454541</v>
      </c>
      <c r="X16" s="21">
        <f t="shared" si="3"/>
        <v>11.730205278592376</v>
      </c>
      <c r="Y16" s="68"/>
      <c r="Z16" s="17"/>
      <c r="AA16" s="21">
        <f t="shared" ref="AA16:AC16" si="4">AA15/AA14*100</f>
        <v>9.5011876484560567</v>
      </c>
      <c r="AB16" s="21">
        <f t="shared" si="4"/>
        <v>3.7037037037037033</v>
      </c>
      <c r="AC16" s="21">
        <f t="shared" si="4"/>
        <v>7.1038251366120218</v>
      </c>
      <c r="AD16" s="21">
        <f t="shared" ref="AD16:AE16" si="5">AD15/AD14*100</f>
        <v>4.986149584487535</v>
      </c>
      <c r="AE16" s="21">
        <f t="shared" si="5"/>
        <v>6.7164179104477615</v>
      </c>
      <c r="AF16" s="68"/>
      <c r="AG16" s="17"/>
    </row>
    <row r="17" spans="1:33" x14ac:dyDescent="0.25">
      <c r="A17" s="24"/>
      <c r="B17" s="25" t="s">
        <v>37</v>
      </c>
      <c r="C17" s="81">
        <v>1</v>
      </c>
      <c r="D17" s="20"/>
      <c r="E17" s="17"/>
      <c r="F17" s="18">
        <v>1</v>
      </c>
      <c r="G17" s="18">
        <v>0</v>
      </c>
      <c r="H17" s="18">
        <v>1</v>
      </c>
      <c r="I17" s="18">
        <v>0</v>
      </c>
      <c r="J17" s="18">
        <v>0</v>
      </c>
      <c r="K17" s="20"/>
      <c r="L17" s="17"/>
      <c r="M17" s="18">
        <v>0</v>
      </c>
      <c r="N17" s="18">
        <v>1</v>
      </c>
      <c r="O17" s="18">
        <v>0</v>
      </c>
      <c r="P17" s="19">
        <v>0</v>
      </c>
      <c r="Q17" s="19">
        <v>1</v>
      </c>
      <c r="R17" s="20"/>
      <c r="S17" s="17"/>
      <c r="T17" s="19">
        <v>1</v>
      </c>
      <c r="U17" s="18">
        <v>0</v>
      </c>
      <c r="V17" s="18">
        <v>0</v>
      </c>
      <c r="W17" s="18">
        <v>1</v>
      </c>
      <c r="X17" s="18">
        <v>1</v>
      </c>
      <c r="Y17" s="67"/>
      <c r="Z17" s="17"/>
      <c r="AA17" s="18">
        <v>1</v>
      </c>
      <c r="AB17" s="18">
        <v>0</v>
      </c>
      <c r="AC17" s="18">
        <v>0</v>
      </c>
      <c r="AD17" s="18">
        <v>0</v>
      </c>
      <c r="AE17" s="18">
        <v>0</v>
      </c>
      <c r="AF17" s="67"/>
      <c r="AG17" s="17"/>
    </row>
    <row r="18" spans="1:33" x14ac:dyDescent="0.25">
      <c r="A18" s="24"/>
      <c r="B18" s="25" t="s">
        <v>38</v>
      </c>
      <c r="C18" s="82">
        <f>C17/C14*100</f>
        <v>0.24154589371980675</v>
      </c>
      <c r="D18" s="20"/>
      <c r="E18" s="17"/>
      <c r="F18" s="21">
        <f>F17/F14*100</f>
        <v>0.18214936247723132</v>
      </c>
      <c r="G18" s="21">
        <f t="shared" ref="G18:H18" si="6">G17/G14*100</f>
        <v>0</v>
      </c>
      <c r="H18" s="21">
        <f t="shared" si="6"/>
        <v>0.29585798816568049</v>
      </c>
      <c r="I18" s="21">
        <v>0</v>
      </c>
      <c r="J18" s="21">
        <v>0</v>
      </c>
      <c r="K18" s="20"/>
      <c r="L18" s="17"/>
      <c r="M18" s="21">
        <v>0</v>
      </c>
      <c r="N18" s="21">
        <f t="shared" ref="N18:Q18" si="7">N17/N14*100</f>
        <v>0.29673590504451042</v>
      </c>
      <c r="O18" s="21">
        <f t="shared" si="7"/>
        <v>0</v>
      </c>
      <c r="P18" s="21">
        <v>0</v>
      </c>
      <c r="Q18" s="21">
        <f t="shared" si="7"/>
        <v>0.3058103975535168</v>
      </c>
      <c r="R18" s="20"/>
      <c r="S18" s="17"/>
      <c r="T18" s="21">
        <f t="shared" ref="T18:X18" si="8">T17/T14*100</f>
        <v>0.28409090909090912</v>
      </c>
      <c r="U18" s="21">
        <f t="shared" si="8"/>
        <v>0</v>
      </c>
      <c r="V18" s="21">
        <f t="shared" si="8"/>
        <v>0</v>
      </c>
      <c r="W18" s="21">
        <f t="shared" si="8"/>
        <v>0.37878787878787878</v>
      </c>
      <c r="X18" s="21">
        <f t="shared" si="8"/>
        <v>0.2932551319648094</v>
      </c>
      <c r="Y18" s="67"/>
      <c r="Z18" s="17"/>
      <c r="AA18" s="21">
        <f t="shared" ref="AA18:AE18" si="9">AA17/AA14*100</f>
        <v>0.23752969121140144</v>
      </c>
      <c r="AB18" s="21">
        <f t="shared" si="9"/>
        <v>0</v>
      </c>
      <c r="AC18" s="21">
        <f t="shared" si="9"/>
        <v>0</v>
      </c>
      <c r="AD18" s="21">
        <f t="shared" si="9"/>
        <v>0</v>
      </c>
      <c r="AE18" s="21">
        <f t="shared" si="9"/>
        <v>0</v>
      </c>
      <c r="AF18" s="67"/>
      <c r="AG18" s="17"/>
    </row>
    <row r="19" spans="1:33" x14ac:dyDescent="0.25">
      <c r="A19" s="24"/>
      <c r="B19" s="25" t="s">
        <v>18</v>
      </c>
      <c r="C19" s="81">
        <v>0</v>
      </c>
      <c r="D19" s="20"/>
      <c r="E19" s="17"/>
      <c r="F19" s="18">
        <v>1</v>
      </c>
      <c r="G19" s="18">
        <v>1</v>
      </c>
      <c r="H19" s="18">
        <v>2</v>
      </c>
      <c r="I19" s="18">
        <v>2</v>
      </c>
      <c r="J19" s="18">
        <v>4</v>
      </c>
      <c r="K19" s="20"/>
      <c r="L19" s="17"/>
      <c r="M19" s="18">
        <v>1</v>
      </c>
      <c r="N19" s="18">
        <v>2</v>
      </c>
      <c r="O19" s="18">
        <v>1</v>
      </c>
      <c r="P19" s="19">
        <v>0</v>
      </c>
      <c r="Q19" s="19">
        <v>1</v>
      </c>
      <c r="R19" s="20"/>
      <c r="S19" s="17"/>
      <c r="T19" s="19">
        <v>2</v>
      </c>
      <c r="U19" s="18">
        <v>0</v>
      </c>
      <c r="V19" s="18">
        <v>2</v>
      </c>
      <c r="W19" s="18">
        <v>2</v>
      </c>
      <c r="X19" s="18">
        <v>0</v>
      </c>
      <c r="Y19" s="67"/>
      <c r="Z19" s="17"/>
      <c r="AA19" s="18">
        <v>0</v>
      </c>
      <c r="AB19" s="18">
        <v>3</v>
      </c>
      <c r="AC19" s="18">
        <v>1</v>
      </c>
      <c r="AD19" s="18">
        <v>2</v>
      </c>
      <c r="AE19" s="18">
        <v>3</v>
      </c>
      <c r="AF19" s="67"/>
      <c r="AG19" s="17"/>
    </row>
    <row r="20" spans="1:33" x14ac:dyDescent="0.25">
      <c r="A20" s="24"/>
      <c r="B20" s="25" t="s">
        <v>19</v>
      </c>
      <c r="C20" s="82">
        <v>0</v>
      </c>
      <c r="D20" s="20"/>
      <c r="E20" s="17"/>
      <c r="F20" s="21">
        <f>F19/F14*100</f>
        <v>0.18214936247723132</v>
      </c>
      <c r="G20" s="21">
        <f>G19/G14*100</f>
        <v>0.29585798816568049</v>
      </c>
      <c r="H20" s="21">
        <f>H19/H14*100</f>
        <v>0.59171597633136097</v>
      </c>
      <c r="I20" s="21">
        <f>I19/I14*100</f>
        <v>0.60240963855421692</v>
      </c>
      <c r="J20" s="21">
        <f>J19/J14*100</f>
        <v>1.3157894736842104</v>
      </c>
      <c r="K20" s="20"/>
      <c r="L20" s="17"/>
      <c r="M20" s="21">
        <f>M19/M14*100</f>
        <v>0.26246719160104987</v>
      </c>
      <c r="N20" s="21">
        <f>N19/N14*100</f>
        <v>0.59347181008902083</v>
      </c>
      <c r="O20" s="21">
        <f>O19/O14*100</f>
        <v>0.35211267605633806</v>
      </c>
      <c r="P20" s="21">
        <f t="shared" ref="P20:Q20" si="10">P19/P14*100</f>
        <v>0</v>
      </c>
      <c r="Q20" s="21">
        <f t="shared" si="10"/>
        <v>0.3058103975535168</v>
      </c>
      <c r="R20" s="20"/>
      <c r="S20" s="17"/>
      <c r="T20" s="21">
        <f t="shared" ref="T20:W20" si="11">T19/T14*100</f>
        <v>0.56818181818181823</v>
      </c>
      <c r="U20" s="21">
        <f t="shared" si="11"/>
        <v>0</v>
      </c>
      <c r="V20" s="21">
        <f t="shared" si="11"/>
        <v>0.72463768115942029</v>
      </c>
      <c r="W20" s="21">
        <f t="shared" si="11"/>
        <v>0.75757575757575757</v>
      </c>
      <c r="X20" s="21">
        <v>0</v>
      </c>
      <c r="Y20" s="68"/>
      <c r="Z20" s="17"/>
      <c r="AA20" s="21">
        <f t="shared" ref="AA20" si="12">AA19/AA14*100</f>
        <v>0</v>
      </c>
      <c r="AB20" s="21">
        <f>AB19/AB14*100</f>
        <v>0.85470085470085477</v>
      </c>
      <c r="AC20" s="21">
        <f>AC19/AC14*100</f>
        <v>0.27322404371584702</v>
      </c>
      <c r="AD20" s="21">
        <f>AD19/AD14*100</f>
        <v>0.554016620498615</v>
      </c>
      <c r="AE20" s="21">
        <f>AE19/AE14*100</f>
        <v>0.74626865671641784</v>
      </c>
      <c r="AF20" s="68"/>
      <c r="AG20" s="17"/>
    </row>
    <row r="21" spans="1:33" x14ac:dyDescent="0.25">
      <c r="A21" s="10" t="s">
        <v>21</v>
      </c>
      <c r="B21" s="11" t="s">
        <v>15</v>
      </c>
      <c r="C21" s="80">
        <v>325</v>
      </c>
      <c r="D21" s="15"/>
      <c r="E21" s="12"/>
      <c r="F21" s="13">
        <v>397</v>
      </c>
      <c r="G21" s="13">
        <v>286</v>
      </c>
      <c r="H21" s="13">
        <v>318</v>
      </c>
      <c r="I21" s="13">
        <v>269</v>
      </c>
      <c r="J21" s="13">
        <v>267</v>
      </c>
      <c r="K21" s="15"/>
      <c r="L21" s="12"/>
      <c r="M21" s="13">
        <v>226</v>
      </c>
      <c r="N21" s="13">
        <v>224</v>
      </c>
      <c r="O21" s="13">
        <v>203</v>
      </c>
      <c r="P21" s="14">
        <v>210</v>
      </c>
      <c r="Q21" s="14">
        <v>213</v>
      </c>
      <c r="R21" s="15"/>
      <c r="S21" s="12"/>
      <c r="T21" s="14">
        <v>249</v>
      </c>
      <c r="U21" s="13">
        <v>150</v>
      </c>
      <c r="V21" s="13">
        <v>196</v>
      </c>
      <c r="W21" s="13">
        <v>180</v>
      </c>
      <c r="X21" s="13">
        <v>273</v>
      </c>
      <c r="Y21" s="66"/>
      <c r="Z21" s="12"/>
      <c r="AA21" s="13">
        <v>287</v>
      </c>
      <c r="AB21" s="13">
        <v>288</v>
      </c>
      <c r="AC21" s="13">
        <v>252</v>
      </c>
      <c r="AD21" s="13">
        <v>268</v>
      </c>
      <c r="AE21" s="13">
        <v>266</v>
      </c>
      <c r="AF21" s="66"/>
      <c r="AG21" s="12"/>
    </row>
    <row r="22" spans="1:33" x14ac:dyDescent="0.25">
      <c r="A22" s="16"/>
      <c r="B22" s="2" t="s">
        <v>16</v>
      </c>
      <c r="C22" s="81">
        <v>21</v>
      </c>
      <c r="D22" s="20"/>
      <c r="E22" s="17"/>
      <c r="F22" s="18">
        <v>28</v>
      </c>
      <c r="G22" s="18">
        <v>15</v>
      </c>
      <c r="H22" s="18">
        <v>11</v>
      </c>
      <c r="I22" s="18">
        <v>4</v>
      </c>
      <c r="J22" s="18">
        <v>9</v>
      </c>
      <c r="K22" s="20"/>
      <c r="L22" s="17"/>
      <c r="M22" s="18">
        <v>14</v>
      </c>
      <c r="N22" s="18">
        <v>8</v>
      </c>
      <c r="O22" s="18">
        <v>9</v>
      </c>
      <c r="P22" s="19">
        <v>15</v>
      </c>
      <c r="Q22" s="19">
        <v>11</v>
      </c>
      <c r="R22" s="20"/>
      <c r="S22" s="17"/>
      <c r="T22" s="19">
        <v>23</v>
      </c>
      <c r="U22" s="18">
        <v>3</v>
      </c>
      <c r="V22" s="18">
        <v>6</v>
      </c>
      <c r="W22" s="18">
        <v>4</v>
      </c>
      <c r="X22" s="18">
        <v>13</v>
      </c>
      <c r="Y22" s="67"/>
      <c r="Z22" s="17"/>
      <c r="AA22" s="18">
        <v>11</v>
      </c>
      <c r="AB22" s="18">
        <v>14</v>
      </c>
      <c r="AC22" s="18">
        <v>13</v>
      </c>
      <c r="AD22" s="18">
        <v>9</v>
      </c>
      <c r="AE22" s="18">
        <v>8</v>
      </c>
      <c r="AF22" s="67"/>
      <c r="AG22" s="17"/>
    </row>
    <row r="23" spans="1:33" x14ac:dyDescent="0.25">
      <c r="A23" s="16"/>
      <c r="B23" s="2" t="s">
        <v>17</v>
      </c>
      <c r="C23" s="82">
        <f>C22/C21*100</f>
        <v>6.4615384615384617</v>
      </c>
      <c r="D23" s="23"/>
      <c r="E23" s="17"/>
      <c r="F23" s="21">
        <f>F22/F21*100</f>
        <v>7.0528967254408066</v>
      </c>
      <c r="G23" s="21">
        <f>G22/G21*100</f>
        <v>5.244755244755245</v>
      </c>
      <c r="H23" s="21">
        <f>H22/H21*100</f>
        <v>3.459119496855346</v>
      </c>
      <c r="I23" s="21">
        <f>I22/I21*100</f>
        <v>1.486988847583643</v>
      </c>
      <c r="J23" s="21">
        <f>J22/J21*100</f>
        <v>3.3707865168539324</v>
      </c>
      <c r="K23" s="20"/>
      <c r="L23" s="17"/>
      <c r="M23" s="21">
        <f>M22/M21*100</f>
        <v>6.1946902654867255</v>
      </c>
      <c r="N23" s="21">
        <f>N22/N21*100</f>
        <v>3.5714285714285712</v>
      </c>
      <c r="O23" s="21">
        <f>O22/O21*100</f>
        <v>4.4334975369458132</v>
      </c>
      <c r="P23" s="21">
        <f>P22/P21*100</f>
        <v>7.1428571428571423</v>
      </c>
      <c r="Q23" s="21">
        <f>Q22/Q21*100</f>
        <v>5.164319248826291</v>
      </c>
      <c r="R23" s="23"/>
      <c r="S23" s="17"/>
      <c r="T23" s="21">
        <f t="shared" ref="T23:U23" si="13">T22/T21*100</f>
        <v>9.236947791164658</v>
      </c>
      <c r="U23" s="21">
        <f t="shared" si="13"/>
        <v>2</v>
      </c>
      <c r="V23" s="21">
        <f t="shared" ref="V23:X23" si="14">V22/V21*100</f>
        <v>3.0612244897959182</v>
      </c>
      <c r="W23" s="21">
        <f t="shared" si="14"/>
        <v>2.2222222222222223</v>
      </c>
      <c r="X23" s="21">
        <f t="shared" si="14"/>
        <v>4.7619047619047619</v>
      </c>
      <c r="Y23" s="68"/>
      <c r="Z23" s="17"/>
      <c r="AA23" s="21">
        <f t="shared" ref="AA23:AC23" si="15">AA22/AA21*100</f>
        <v>3.8327526132404177</v>
      </c>
      <c r="AB23" s="21">
        <f t="shared" si="15"/>
        <v>4.8611111111111116</v>
      </c>
      <c r="AC23" s="21">
        <f t="shared" si="15"/>
        <v>5.1587301587301582</v>
      </c>
      <c r="AD23" s="21">
        <f t="shared" ref="AD23:AE23" si="16">AD22/AD21*100</f>
        <v>3.3582089552238807</v>
      </c>
      <c r="AE23" s="21">
        <f t="shared" si="16"/>
        <v>3.007518796992481</v>
      </c>
      <c r="AF23" s="68"/>
      <c r="AG23" s="17"/>
    </row>
    <row r="24" spans="1:33" x14ac:dyDescent="0.25">
      <c r="A24" s="24"/>
      <c r="B24" s="25" t="s">
        <v>37</v>
      </c>
      <c r="C24" s="81">
        <v>0</v>
      </c>
      <c r="D24" s="20"/>
      <c r="E24" s="17"/>
      <c r="F24" s="18">
        <v>1</v>
      </c>
      <c r="G24" s="18">
        <v>0</v>
      </c>
      <c r="H24" s="18">
        <v>1</v>
      </c>
      <c r="I24" s="18">
        <v>0</v>
      </c>
      <c r="J24" s="18">
        <v>0</v>
      </c>
      <c r="K24" s="20"/>
      <c r="L24" s="17"/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20"/>
      <c r="S24" s="17"/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67"/>
      <c r="Z24" s="17"/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67"/>
      <c r="AG24" s="17"/>
    </row>
    <row r="25" spans="1:33" x14ac:dyDescent="0.25">
      <c r="A25" s="24"/>
      <c r="B25" s="25" t="s">
        <v>38</v>
      </c>
      <c r="C25" s="82">
        <v>0</v>
      </c>
      <c r="D25" s="20"/>
      <c r="E25" s="17"/>
      <c r="F25" s="21">
        <f>F24/F21*100</f>
        <v>0.25188916876574308</v>
      </c>
      <c r="G25" s="21">
        <f t="shared" ref="G25:H25" si="17">G24/G21*100</f>
        <v>0</v>
      </c>
      <c r="H25" s="21">
        <f t="shared" si="17"/>
        <v>0.31446540880503149</v>
      </c>
      <c r="I25" s="21">
        <v>0</v>
      </c>
      <c r="J25" s="21">
        <v>0</v>
      </c>
      <c r="K25" s="20"/>
      <c r="L25" s="17"/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0"/>
      <c r="S25" s="17"/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67"/>
      <c r="Z25" s="17"/>
      <c r="AA25" s="21">
        <v>0</v>
      </c>
      <c r="AB25" s="21">
        <v>0</v>
      </c>
      <c r="AC25" s="21">
        <v>0</v>
      </c>
      <c r="AD25" s="21">
        <v>0</v>
      </c>
      <c r="AE25" s="21">
        <f>AE24/AE21*100</f>
        <v>0</v>
      </c>
      <c r="AF25" s="67"/>
      <c r="AG25" s="17"/>
    </row>
    <row r="26" spans="1:33" x14ac:dyDescent="0.25">
      <c r="A26" s="24"/>
      <c r="B26" s="25" t="s">
        <v>18</v>
      </c>
      <c r="C26" s="81">
        <v>0</v>
      </c>
      <c r="D26" s="20"/>
      <c r="E26" s="17"/>
      <c r="F26" s="18">
        <v>1</v>
      </c>
      <c r="G26" s="18">
        <v>1</v>
      </c>
      <c r="H26" s="18">
        <v>1</v>
      </c>
      <c r="I26" s="18">
        <v>0</v>
      </c>
      <c r="J26" s="18">
        <v>1</v>
      </c>
      <c r="K26" s="20"/>
      <c r="L26" s="17"/>
      <c r="M26" s="18">
        <v>2</v>
      </c>
      <c r="N26" s="18">
        <v>0</v>
      </c>
      <c r="O26" s="18">
        <v>1</v>
      </c>
      <c r="P26" s="19">
        <v>0</v>
      </c>
      <c r="Q26" s="19">
        <v>0</v>
      </c>
      <c r="R26" s="20"/>
      <c r="S26" s="17"/>
      <c r="T26" s="19">
        <v>2</v>
      </c>
      <c r="U26" s="18">
        <v>0</v>
      </c>
      <c r="V26" s="18">
        <v>0</v>
      </c>
      <c r="W26" s="18">
        <v>1</v>
      </c>
      <c r="X26" s="18">
        <v>0</v>
      </c>
      <c r="Y26" s="67"/>
      <c r="Z26" s="17"/>
      <c r="AA26" s="18">
        <v>1</v>
      </c>
      <c r="AB26" s="18">
        <v>2</v>
      </c>
      <c r="AC26" s="18">
        <v>3</v>
      </c>
      <c r="AD26" s="18">
        <v>1</v>
      </c>
      <c r="AE26" s="18">
        <v>0</v>
      </c>
      <c r="AF26" s="67"/>
      <c r="AG26" s="17"/>
    </row>
    <row r="27" spans="1:33" x14ac:dyDescent="0.25">
      <c r="A27" s="24"/>
      <c r="B27" s="25" t="s">
        <v>19</v>
      </c>
      <c r="C27" s="82">
        <v>0</v>
      </c>
      <c r="D27" s="20"/>
      <c r="E27" s="17"/>
      <c r="F27" s="21">
        <f>F26/F21*100</f>
        <v>0.25188916876574308</v>
      </c>
      <c r="G27" s="21">
        <f>G26/G21*100</f>
        <v>0.34965034965034963</v>
      </c>
      <c r="H27" s="21">
        <f>H26/H21*100</f>
        <v>0.31446540880503149</v>
      </c>
      <c r="I27" s="21">
        <f t="shared" ref="I27:J27" si="18">I26/I21*100</f>
        <v>0</v>
      </c>
      <c r="J27" s="21">
        <f t="shared" si="18"/>
        <v>0.37453183520599254</v>
      </c>
      <c r="K27" s="20"/>
      <c r="L27" s="17"/>
      <c r="M27" s="21">
        <f>M26/M21*100</f>
        <v>0.88495575221238942</v>
      </c>
      <c r="N27" s="21">
        <f t="shared" ref="N27:O27" si="19">N26/N21*100</f>
        <v>0</v>
      </c>
      <c r="O27" s="21">
        <f t="shared" si="19"/>
        <v>0.49261083743842365</v>
      </c>
      <c r="P27" s="21">
        <v>0</v>
      </c>
      <c r="Q27" s="21">
        <v>0</v>
      </c>
      <c r="R27" s="20"/>
      <c r="S27" s="17"/>
      <c r="T27" s="21">
        <f>T26/T21*100</f>
        <v>0.80321285140562237</v>
      </c>
      <c r="U27" s="21">
        <f t="shared" ref="U27:W27" si="20">U26/U21*100</f>
        <v>0</v>
      </c>
      <c r="V27" s="21">
        <f t="shared" si="20"/>
        <v>0</v>
      </c>
      <c r="W27" s="21">
        <f t="shared" si="20"/>
        <v>0.55555555555555558</v>
      </c>
      <c r="X27" s="21">
        <v>0</v>
      </c>
      <c r="Y27" s="67"/>
      <c r="Z27" s="17"/>
      <c r="AA27" s="21">
        <f t="shared" ref="AA27:AE27" si="21">AA26/AA21*100</f>
        <v>0.34843205574912894</v>
      </c>
      <c r="AB27" s="21">
        <f t="shared" si="21"/>
        <v>0.69444444444444442</v>
      </c>
      <c r="AC27" s="21">
        <f t="shared" si="21"/>
        <v>1.1904761904761905</v>
      </c>
      <c r="AD27" s="21">
        <f t="shared" si="21"/>
        <v>0.37313432835820892</v>
      </c>
      <c r="AE27" s="21">
        <f t="shared" si="21"/>
        <v>0</v>
      </c>
      <c r="AF27" s="67"/>
      <c r="AG27" s="17"/>
    </row>
    <row r="28" spans="1:33" x14ac:dyDescent="0.25">
      <c r="A28" s="10" t="s">
        <v>22</v>
      </c>
      <c r="B28" s="11" t="s">
        <v>15</v>
      </c>
      <c r="C28" s="80">
        <v>452</v>
      </c>
      <c r="D28" s="15"/>
      <c r="E28" s="12"/>
      <c r="F28" s="13">
        <v>456</v>
      </c>
      <c r="G28" s="13">
        <v>430</v>
      </c>
      <c r="H28" s="13">
        <v>426</v>
      </c>
      <c r="I28" s="13">
        <v>429</v>
      </c>
      <c r="J28" s="13">
        <v>419</v>
      </c>
      <c r="K28" s="15"/>
      <c r="L28" s="12"/>
      <c r="M28" s="13">
        <v>470</v>
      </c>
      <c r="N28" s="13">
        <v>387</v>
      </c>
      <c r="O28" s="13">
        <v>386</v>
      </c>
      <c r="P28" s="14">
        <v>398</v>
      </c>
      <c r="Q28" s="14">
        <v>445</v>
      </c>
      <c r="R28" s="15"/>
      <c r="S28" s="12"/>
      <c r="T28" s="14">
        <v>500</v>
      </c>
      <c r="U28" s="13">
        <v>281</v>
      </c>
      <c r="V28" s="13">
        <v>408</v>
      </c>
      <c r="W28" s="13">
        <v>403</v>
      </c>
      <c r="X28" s="13">
        <v>434</v>
      </c>
      <c r="Y28" s="66"/>
      <c r="Z28" s="12"/>
      <c r="AA28" s="13">
        <v>503</v>
      </c>
      <c r="AB28" s="13">
        <v>521</v>
      </c>
      <c r="AC28" s="13">
        <v>495</v>
      </c>
      <c r="AD28" s="13">
        <v>484</v>
      </c>
      <c r="AE28" s="13">
        <v>481</v>
      </c>
      <c r="AF28" s="66"/>
      <c r="AG28" s="12"/>
    </row>
    <row r="29" spans="1:33" x14ac:dyDescent="0.25">
      <c r="A29" s="16"/>
      <c r="B29" s="2" t="s">
        <v>16</v>
      </c>
      <c r="C29" s="81">
        <v>40</v>
      </c>
      <c r="D29" s="20"/>
      <c r="E29" s="17"/>
      <c r="F29" s="18">
        <v>41</v>
      </c>
      <c r="G29" s="18">
        <v>28</v>
      </c>
      <c r="H29" s="18">
        <v>37</v>
      </c>
      <c r="I29" s="18">
        <v>29</v>
      </c>
      <c r="J29" s="18">
        <v>29</v>
      </c>
      <c r="K29" s="20"/>
      <c r="L29" s="17"/>
      <c r="M29" s="18">
        <v>25</v>
      </c>
      <c r="N29" s="18">
        <v>31</v>
      </c>
      <c r="O29" s="18">
        <v>25</v>
      </c>
      <c r="P29" s="19">
        <v>26</v>
      </c>
      <c r="Q29" s="19">
        <v>27</v>
      </c>
      <c r="R29" s="20"/>
      <c r="S29" s="17"/>
      <c r="T29" s="19">
        <v>37</v>
      </c>
      <c r="U29" s="18">
        <v>21</v>
      </c>
      <c r="V29" s="18">
        <v>28</v>
      </c>
      <c r="W29" s="18">
        <v>26</v>
      </c>
      <c r="X29" s="18">
        <v>39</v>
      </c>
      <c r="Y29" s="67"/>
      <c r="Z29" s="17"/>
      <c r="AA29" s="18">
        <v>39</v>
      </c>
      <c r="AB29" s="18">
        <v>20</v>
      </c>
      <c r="AC29" s="18">
        <v>32</v>
      </c>
      <c r="AD29" s="18">
        <v>31</v>
      </c>
      <c r="AE29" s="18">
        <v>35</v>
      </c>
      <c r="AF29" s="67"/>
      <c r="AG29" s="17"/>
    </row>
    <row r="30" spans="1:33" x14ac:dyDescent="0.25">
      <c r="A30" s="16"/>
      <c r="B30" s="2" t="s">
        <v>17</v>
      </c>
      <c r="C30" s="82">
        <f>C29/C28*100</f>
        <v>8.8495575221238933</v>
      </c>
      <c r="D30" s="23"/>
      <c r="E30" s="17"/>
      <c r="F30" s="21">
        <f>F29/F28*100</f>
        <v>8.9912280701754383</v>
      </c>
      <c r="G30" s="21">
        <f>G29/G28*100</f>
        <v>6.5116279069767442</v>
      </c>
      <c r="H30" s="21">
        <f>H29/H28*100</f>
        <v>8.6854460093896719</v>
      </c>
      <c r="I30" s="21">
        <f>I29/I28*100</f>
        <v>6.7599067599067597</v>
      </c>
      <c r="J30" s="21">
        <f>J29/J28*100</f>
        <v>6.9212410501193311</v>
      </c>
      <c r="K30" s="20"/>
      <c r="L30" s="17"/>
      <c r="M30" s="21">
        <f>M29/M28*100</f>
        <v>5.3191489361702127</v>
      </c>
      <c r="N30" s="21">
        <f>N29/N28*100</f>
        <v>8.0103359173126609</v>
      </c>
      <c r="O30" s="21">
        <f>O29/O28*100</f>
        <v>6.4766839378238332</v>
      </c>
      <c r="P30" s="21">
        <f>P29/P28*100</f>
        <v>6.5326633165829149</v>
      </c>
      <c r="Q30" s="21">
        <f>Q29/Q28*100</f>
        <v>6.0674157303370784</v>
      </c>
      <c r="R30" s="23"/>
      <c r="S30" s="17"/>
      <c r="T30" s="21">
        <f t="shared" ref="T30:X30" si="22">T29/T28*100</f>
        <v>7.3999999999999995</v>
      </c>
      <c r="U30" s="21">
        <f t="shared" si="22"/>
        <v>7.4733096085409247</v>
      </c>
      <c r="V30" s="21">
        <f t="shared" si="22"/>
        <v>6.8627450980392162</v>
      </c>
      <c r="W30" s="21">
        <f t="shared" si="22"/>
        <v>6.4516129032258061</v>
      </c>
      <c r="X30" s="21">
        <f t="shared" si="22"/>
        <v>8.9861751152073737</v>
      </c>
      <c r="Y30" s="68"/>
      <c r="Z30" s="17"/>
      <c r="AA30" s="21">
        <f t="shared" ref="AA30:AE30" si="23">AA29/AA28*100</f>
        <v>7.7534791252485098</v>
      </c>
      <c r="AB30" s="21">
        <f t="shared" si="23"/>
        <v>3.8387715930902107</v>
      </c>
      <c r="AC30" s="21">
        <f t="shared" si="23"/>
        <v>6.4646464646464645</v>
      </c>
      <c r="AD30" s="21">
        <f t="shared" si="23"/>
        <v>6.4049586776859497</v>
      </c>
      <c r="AE30" s="21">
        <f t="shared" si="23"/>
        <v>7.2765072765072771</v>
      </c>
      <c r="AF30" s="68"/>
      <c r="AG30" s="17"/>
    </row>
    <row r="31" spans="1:33" x14ac:dyDescent="0.25">
      <c r="A31" s="24"/>
      <c r="B31" s="25" t="s">
        <v>37</v>
      </c>
      <c r="C31" s="81">
        <v>0</v>
      </c>
      <c r="D31" s="20"/>
      <c r="E31" s="17"/>
      <c r="F31" s="18">
        <v>0</v>
      </c>
      <c r="G31" s="18">
        <v>1</v>
      </c>
      <c r="H31" s="18">
        <v>0</v>
      </c>
      <c r="I31" s="18">
        <v>1</v>
      </c>
      <c r="J31" s="18">
        <v>0</v>
      </c>
      <c r="K31" s="20"/>
      <c r="L31" s="17"/>
      <c r="M31" s="18">
        <v>0</v>
      </c>
      <c r="N31" s="18">
        <v>0</v>
      </c>
      <c r="O31" s="18">
        <v>2</v>
      </c>
      <c r="P31" s="19">
        <v>2</v>
      </c>
      <c r="Q31" s="19">
        <v>1</v>
      </c>
      <c r="R31" s="20"/>
      <c r="S31" s="17"/>
      <c r="T31" s="19">
        <v>2</v>
      </c>
      <c r="U31" s="18">
        <v>1</v>
      </c>
      <c r="V31" s="18">
        <v>1</v>
      </c>
      <c r="W31" s="18">
        <v>0</v>
      </c>
      <c r="X31" s="18">
        <v>1</v>
      </c>
      <c r="Y31" s="67"/>
      <c r="Z31" s="17"/>
      <c r="AA31" s="18">
        <v>0</v>
      </c>
      <c r="AB31" s="18">
        <v>0</v>
      </c>
      <c r="AC31" s="18">
        <v>1</v>
      </c>
      <c r="AD31" s="18">
        <v>1</v>
      </c>
      <c r="AE31" s="18">
        <v>0</v>
      </c>
      <c r="AF31" s="67"/>
      <c r="AG31" s="17"/>
    </row>
    <row r="32" spans="1:33" x14ac:dyDescent="0.25">
      <c r="A32" s="24"/>
      <c r="B32" s="25" t="s">
        <v>38</v>
      </c>
      <c r="C32" s="82">
        <v>0</v>
      </c>
      <c r="D32" s="20"/>
      <c r="E32" s="17"/>
      <c r="F32" s="21">
        <v>0</v>
      </c>
      <c r="G32" s="21">
        <f>G31/G28*100</f>
        <v>0.23255813953488372</v>
      </c>
      <c r="H32" s="21">
        <f t="shared" ref="H32:I32" si="24">H31/H28*100</f>
        <v>0</v>
      </c>
      <c r="I32" s="21">
        <f t="shared" si="24"/>
        <v>0.23310023310023309</v>
      </c>
      <c r="J32" s="21">
        <v>0</v>
      </c>
      <c r="K32" s="20"/>
      <c r="L32" s="17"/>
      <c r="M32" s="21">
        <v>0</v>
      </c>
      <c r="N32" s="21">
        <v>0</v>
      </c>
      <c r="O32" s="21">
        <f>O31/O28*100</f>
        <v>0.5181347150259068</v>
      </c>
      <c r="P32" s="21">
        <f>P31/P28*100</f>
        <v>0.50251256281407031</v>
      </c>
      <c r="Q32" s="21">
        <f>Q31/Q28*100</f>
        <v>0.22471910112359553</v>
      </c>
      <c r="R32" s="20"/>
      <c r="S32" s="17"/>
      <c r="T32" s="21">
        <f t="shared" ref="T32:X32" si="25">T31/T28*100</f>
        <v>0.4</v>
      </c>
      <c r="U32" s="21">
        <f t="shared" si="25"/>
        <v>0.35587188612099641</v>
      </c>
      <c r="V32" s="21">
        <f t="shared" si="25"/>
        <v>0.24509803921568626</v>
      </c>
      <c r="W32" s="21">
        <f t="shared" si="25"/>
        <v>0</v>
      </c>
      <c r="X32" s="21">
        <f t="shared" si="25"/>
        <v>0.2304147465437788</v>
      </c>
      <c r="Y32" s="67"/>
      <c r="Z32" s="17"/>
      <c r="AA32" s="21">
        <v>0</v>
      </c>
      <c r="AB32" s="21">
        <v>0</v>
      </c>
      <c r="AC32" s="21">
        <f>AC31/AC28*100</f>
        <v>0.20202020202020202</v>
      </c>
      <c r="AD32" s="21">
        <f>AD31/AD28*100</f>
        <v>0.20661157024793389</v>
      </c>
      <c r="AE32" s="21">
        <f>AE31/AE28*100</f>
        <v>0</v>
      </c>
      <c r="AF32" s="67"/>
      <c r="AG32" s="17"/>
    </row>
    <row r="33" spans="1:33" x14ac:dyDescent="0.25">
      <c r="A33" s="24"/>
      <c r="B33" s="25" t="s">
        <v>18</v>
      </c>
      <c r="C33" s="81">
        <v>2</v>
      </c>
      <c r="D33" s="20"/>
      <c r="E33" s="17"/>
      <c r="F33" s="18">
        <v>3</v>
      </c>
      <c r="G33" s="18">
        <v>1</v>
      </c>
      <c r="H33" s="18">
        <v>1</v>
      </c>
      <c r="I33" s="18">
        <v>2</v>
      </c>
      <c r="J33" s="18">
        <v>3</v>
      </c>
      <c r="K33" s="20"/>
      <c r="L33" s="17"/>
      <c r="M33" s="18">
        <v>1</v>
      </c>
      <c r="N33" s="18">
        <v>2</v>
      </c>
      <c r="O33" s="18">
        <v>4</v>
      </c>
      <c r="P33" s="19">
        <v>6</v>
      </c>
      <c r="Q33" s="19">
        <v>2</v>
      </c>
      <c r="R33" s="20"/>
      <c r="S33" s="17"/>
      <c r="T33" s="19">
        <v>1</v>
      </c>
      <c r="U33" s="18">
        <v>4</v>
      </c>
      <c r="V33" s="18">
        <v>2</v>
      </c>
      <c r="W33" s="18">
        <v>3</v>
      </c>
      <c r="X33" s="18">
        <v>4</v>
      </c>
      <c r="Y33" s="67"/>
      <c r="Z33" s="17"/>
      <c r="AA33" s="18">
        <v>4</v>
      </c>
      <c r="AB33" s="18">
        <v>10</v>
      </c>
      <c r="AC33" s="18">
        <v>4</v>
      </c>
      <c r="AD33" s="18">
        <v>3</v>
      </c>
      <c r="AE33" s="18">
        <v>5</v>
      </c>
      <c r="AF33" s="67"/>
      <c r="AG33" s="17"/>
    </row>
    <row r="34" spans="1:33" x14ac:dyDescent="0.25">
      <c r="A34" s="24"/>
      <c r="B34" s="25" t="s">
        <v>19</v>
      </c>
      <c r="C34" s="82">
        <f>C33/C28*100</f>
        <v>0.44247787610619471</v>
      </c>
      <c r="D34" s="20"/>
      <c r="E34" s="17"/>
      <c r="F34" s="21">
        <f>F33/F28*100</f>
        <v>0.6578947368421052</v>
      </c>
      <c r="G34" s="21">
        <f>G33/G28*100</f>
        <v>0.23255813953488372</v>
      </c>
      <c r="H34" s="21">
        <f>H33/H28*100</f>
        <v>0.23474178403755869</v>
      </c>
      <c r="I34" s="21">
        <f>I33/I28*100</f>
        <v>0.46620046620046618</v>
      </c>
      <c r="J34" s="21">
        <f>J33/J28*100</f>
        <v>0.71599045346062051</v>
      </c>
      <c r="K34" s="20"/>
      <c r="L34" s="17"/>
      <c r="M34" s="21">
        <f>M33/M28*100</f>
        <v>0.21276595744680851</v>
      </c>
      <c r="N34" s="21">
        <f>N33/N28*100</f>
        <v>0.516795865633075</v>
      </c>
      <c r="O34" s="21">
        <f>O33/O28*100</f>
        <v>1.0362694300518136</v>
      </c>
      <c r="P34" s="21">
        <f>P33/P28*100</f>
        <v>1.5075376884422109</v>
      </c>
      <c r="Q34" s="21">
        <f>Q33/Q28*100</f>
        <v>0.44943820224719105</v>
      </c>
      <c r="R34" s="20"/>
      <c r="S34" s="17"/>
      <c r="T34" s="21">
        <f t="shared" ref="T34:X34" si="26">T33/T28*100</f>
        <v>0.2</v>
      </c>
      <c r="U34" s="21">
        <f t="shared" si="26"/>
        <v>1.4234875444839856</v>
      </c>
      <c r="V34" s="21">
        <f t="shared" si="26"/>
        <v>0.49019607843137253</v>
      </c>
      <c r="W34" s="21">
        <f t="shared" si="26"/>
        <v>0.74441687344913154</v>
      </c>
      <c r="X34" s="21">
        <f t="shared" si="26"/>
        <v>0.92165898617511521</v>
      </c>
      <c r="Y34" s="68"/>
      <c r="Z34" s="17"/>
      <c r="AA34" s="21">
        <f t="shared" ref="AA34:AE34" si="27">AA33/AA28*100</f>
        <v>0.79522862823061624</v>
      </c>
      <c r="AB34" s="21">
        <f t="shared" si="27"/>
        <v>1.9193857965451053</v>
      </c>
      <c r="AC34" s="21">
        <f t="shared" si="27"/>
        <v>0.80808080808080807</v>
      </c>
      <c r="AD34" s="21">
        <f t="shared" si="27"/>
        <v>0.6198347107438017</v>
      </c>
      <c r="AE34" s="21">
        <f t="shared" si="27"/>
        <v>1.0395010395010396</v>
      </c>
      <c r="AF34" s="68"/>
      <c r="AG34" s="17"/>
    </row>
    <row r="35" spans="1:33" x14ac:dyDescent="0.25">
      <c r="A35" s="10" t="s">
        <v>23</v>
      </c>
      <c r="B35" s="11" t="s">
        <v>15</v>
      </c>
      <c r="C35" s="80">
        <v>526</v>
      </c>
      <c r="D35" s="15"/>
      <c r="E35" s="12"/>
      <c r="F35" s="13">
        <v>632</v>
      </c>
      <c r="G35" s="13">
        <v>431</v>
      </c>
      <c r="H35" s="13">
        <v>384</v>
      </c>
      <c r="I35" s="13">
        <v>404</v>
      </c>
      <c r="J35" s="13">
        <v>395</v>
      </c>
      <c r="K35" s="15"/>
      <c r="L35" s="12"/>
      <c r="M35" s="13">
        <v>433</v>
      </c>
      <c r="N35" s="13">
        <v>354</v>
      </c>
      <c r="O35" s="13">
        <v>366</v>
      </c>
      <c r="P35" s="14">
        <v>430</v>
      </c>
      <c r="Q35" s="14">
        <v>388</v>
      </c>
      <c r="R35" s="15"/>
      <c r="S35" s="12"/>
      <c r="T35" s="14">
        <v>468</v>
      </c>
      <c r="U35" s="13">
        <v>209</v>
      </c>
      <c r="V35" s="13">
        <v>377</v>
      </c>
      <c r="W35" s="13">
        <v>389</v>
      </c>
      <c r="X35" s="13">
        <v>386</v>
      </c>
      <c r="Y35" s="66"/>
      <c r="Z35" s="12"/>
      <c r="AA35" s="13">
        <v>524</v>
      </c>
      <c r="AB35" s="13">
        <v>482</v>
      </c>
      <c r="AC35" s="13">
        <v>459</v>
      </c>
      <c r="AD35" s="13">
        <v>466</v>
      </c>
      <c r="AE35" s="13">
        <v>519</v>
      </c>
      <c r="AF35" s="66"/>
      <c r="AG35" s="12"/>
    </row>
    <row r="36" spans="1:33" x14ac:dyDescent="0.25">
      <c r="A36" s="16"/>
      <c r="B36" s="2" t="s">
        <v>16</v>
      </c>
      <c r="C36" s="81">
        <v>38</v>
      </c>
      <c r="D36" s="20"/>
      <c r="E36" s="17"/>
      <c r="F36" s="18">
        <v>52</v>
      </c>
      <c r="G36" s="18">
        <v>31</v>
      </c>
      <c r="H36" s="18">
        <v>23</v>
      </c>
      <c r="I36" s="18">
        <v>19</v>
      </c>
      <c r="J36" s="18">
        <v>22</v>
      </c>
      <c r="K36" s="20"/>
      <c r="L36" s="17"/>
      <c r="M36" s="18">
        <v>29</v>
      </c>
      <c r="N36" s="18">
        <v>19</v>
      </c>
      <c r="O36" s="18">
        <v>27</v>
      </c>
      <c r="P36" s="19">
        <v>23</v>
      </c>
      <c r="Q36" s="19">
        <v>17</v>
      </c>
      <c r="R36" s="20"/>
      <c r="S36" s="17"/>
      <c r="T36" s="19">
        <v>29</v>
      </c>
      <c r="U36" s="18">
        <v>8</v>
      </c>
      <c r="V36" s="18">
        <v>25</v>
      </c>
      <c r="W36" s="18">
        <v>19</v>
      </c>
      <c r="X36" s="18">
        <v>30</v>
      </c>
      <c r="Y36" s="67"/>
      <c r="Z36" s="17"/>
      <c r="AA36" s="18">
        <v>24</v>
      </c>
      <c r="AB36" s="18">
        <v>21</v>
      </c>
      <c r="AC36" s="18">
        <v>15</v>
      </c>
      <c r="AD36" s="18">
        <v>21</v>
      </c>
      <c r="AE36" s="18">
        <v>31</v>
      </c>
      <c r="AF36" s="67"/>
      <c r="AG36" s="17"/>
    </row>
    <row r="37" spans="1:33" x14ac:dyDescent="0.25">
      <c r="A37" s="16"/>
      <c r="B37" s="2" t="s">
        <v>17</v>
      </c>
      <c r="C37" s="82">
        <f>C36/C35*100</f>
        <v>7.2243346007604554</v>
      </c>
      <c r="D37" s="23"/>
      <c r="E37" s="17"/>
      <c r="F37" s="21">
        <f>F36/F35*100</f>
        <v>8.2278481012658222</v>
      </c>
      <c r="G37" s="21">
        <f>G36/G35*100</f>
        <v>7.192575406032482</v>
      </c>
      <c r="H37" s="21">
        <f>H36/H35*100</f>
        <v>5.9895833333333339</v>
      </c>
      <c r="I37" s="21">
        <f>I36/I35*100</f>
        <v>4.7029702970297027</v>
      </c>
      <c r="J37" s="21">
        <f>J36/J35*100</f>
        <v>5.5696202531645564</v>
      </c>
      <c r="K37" s="20"/>
      <c r="L37" s="17"/>
      <c r="M37" s="21">
        <f>M36/M35*100</f>
        <v>6.6974595842956122</v>
      </c>
      <c r="N37" s="21">
        <f>N36/N35*100</f>
        <v>5.3672316384180787</v>
      </c>
      <c r="O37" s="21">
        <f>O36/O35*100</f>
        <v>7.3770491803278686</v>
      </c>
      <c r="P37" s="21">
        <f>P36/P35*100</f>
        <v>5.3488372093023253</v>
      </c>
      <c r="Q37" s="21">
        <f>Q36/Q35*100</f>
        <v>4.3814432989690717</v>
      </c>
      <c r="R37" s="23"/>
      <c r="S37" s="17"/>
      <c r="T37" s="21">
        <f t="shared" ref="T37:X37" si="28">T36/T35*100</f>
        <v>6.1965811965811968</v>
      </c>
      <c r="U37" s="21">
        <f t="shared" si="28"/>
        <v>3.8277511961722488</v>
      </c>
      <c r="V37" s="21">
        <f t="shared" si="28"/>
        <v>6.6312997347480112</v>
      </c>
      <c r="W37" s="21">
        <f t="shared" si="28"/>
        <v>4.8843187660668379</v>
      </c>
      <c r="X37" s="21">
        <f t="shared" si="28"/>
        <v>7.7720207253886011</v>
      </c>
      <c r="Y37" s="68"/>
      <c r="Z37" s="17"/>
      <c r="AA37" s="21">
        <f t="shared" ref="AA37:AC37" si="29">AA36/AA35*100</f>
        <v>4.5801526717557248</v>
      </c>
      <c r="AB37" s="21">
        <f t="shared" si="29"/>
        <v>4.3568464730290453</v>
      </c>
      <c r="AC37" s="21">
        <f t="shared" si="29"/>
        <v>3.2679738562091507</v>
      </c>
      <c r="AD37" s="21">
        <f t="shared" ref="AD37:AE37" si="30">AD36/AD35*100</f>
        <v>4.5064377682403434</v>
      </c>
      <c r="AE37" s="21">
        <f t="shared" si="30"/>
        <v>5.973025048169557</v>
      </c>
      <c r="AF37" s="68"/>
      <c r="AG37" s="17"/>
    </row>
    <row r="38" spans="1:33" x14ac:dyDescent="0.25">
      <c r="A38" s="24"/>
      <c r="B38" s="25" t="s">
        <v>37</v>
      </c>
      <c r="C38" s="81">
        <v>1</v>
      </c>
      <c r="D38" s="20"/>
      <c r="E38" s="17"/>
      <c r="F38" s="18">
        <v>5</v>
      </c>
      <c r="G38" s="18">
        <v>0</v>
      </c>
      <c r="H38" s="18">
        <v>1</v>
      </c>
      <c r="I38" s="18">
        <v>1</v>
      </c>
      <c r="J38" s="18">
        <v>4</v>
      </c>
      <c r="K38" s="20"/>
      <c r="L38" s="17"/>
      <c r="M38" s="18">
        <v>0</v>
      </c>
      <c r="N38" s="18">
        <v>1</v>
      </c>
      <c r="O38" s="18">
        <v>0</v>
      </c>
      <c r="P38" s="19">
        <v>0</v>
      </c>
      <c r="Q38" s="19">
        <v>0</v>
      </c>
      <c r="R38" s="20"/>
      <c r="S38" s="17"/>
      <c r="T38" s="19">
        <v>1</v>
      </c>
      <c r="U38" s="18">
        <v>0</v>
      </c>
      <c r="V38" s="18">
        <v>0</v>
      </c>
      <c r="W38" s="18">
        <v>0</v>
      </c>
      <c r="X38" s="18">
        <v>0</v>
      </c>
      <c r="Y38" s="67"/>
      <c r="Z38" s="17"/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67"/>
      <c r="AG38" s="17"/>
    </row>
    <row r="39" spans="1:33" x14ac:dyDescent="0.25">
      <c r="A39" s="24"/>
      <c r="B39" s="25" t="s">
        <v>38</v>
      </c>
      <c r="C39" s="82">
        <f>C38/C35*100</f>
        <v>0.19011406844106463</v>
      </c>
      <c r="D39" s="20"/>
      <c r="E39" s="17"/>
      <c r="F39" s="21">
        <f>F38/F35*100</f>
        <v>0.79113924050632911</v>
      </c>
      <c r="G39" s="21">
        <f t="shared" ref="G39:J39" si="31">G38/G35*100</f>
        <v>0</v>
      </c>
      <c r="H39" s="21">
        <f t="shared" si="31"/>
        <v>0.26041666666666663</v>
      </c>
      <c r="I39" s="21">
        <f t="shared" si="31"/>
        <v>0.24752475247524752</v>
      </c>
      <c r="J39" s="21">
        <f t="shared" si="31"/>
        <v>1.0126582278481013</v>
      </c>
      <c r="K39" s="20"/>
      <c r="L39" s="17"/>
      <c r="M39" s="21">
        <v>0</v>
      </c>
      <c r="N39" s="21">
        <f t="shared" ref="N39" si="32">N38/N35*100</f>
        <v>0.2824858757062147</v>
      </c>
      <c r="O39" s="21">
        <v>0</v>
      </c>
      <c r="P39" s="21">
        <v>0</v>
      </c>
      <c r="Q39" s="21">
        <v>0</v>
      </c>
      <c r="R39" s="20"/>
      <c r="S39" s="17"/>
      <c r="T39" s="21">
        <f>T38/T35*100</f>
        <v>0.21367521367521369</v>
      </c>
      <c r="U39" s="21">
        <v>0</v>
      </c>
      <c r="V39" s="21">
        <v>0</v>
      </c>
      <c r="W39" s="21">
        <v>0</v>
      </c>
      <c r="X39" s="21">
        <v>0</v>
      </c>
      <c r="Y39" s="67"/>
      <c r="Z39" s="17"/>
      <c r="AA39" s="21">
        <v>0</v>
      </c>
      <c r="AB39" s="21">
        <v>0</v>
      </c>
      <c r="AC39" s="21">
        <v>0</v>
      </c>
      <c r="AD39" s="21">
        <v>0</v>
      </c>
      <c r="AE39" s="21">
        <f>AE38/AE35*100</f>
        <v>0</v>
      </c>
      <c r="AF39" s="67"/>
      <c r="AG39" s="17"/>
    </row>
    <row r="40" spans="1:33" x14ac:dyDescent="0.25">
      <c r="A40" s="24"/>
      <c r="B40" s="25" t="s">
        <v>18</v>
      </c>
      <c r="C40" s="81">
        <v>0</v>
      </c>
      <c r="D40" s="20"/>
      <c r="E40" s="17"/>
      <c r="F40" s="18">
        <v>5</v>
      </c>
      <c r="G40" s="18">
        <v>0</v>
      </c>
      <c r="H40" s="18">
        <v>4</v>
      </c>
      <c r="I40" s="18">
        <v>1</v>
      </c>
      <c r="J40" s="18">
        <v>4</v>
      </c>
      <c r="K40" s="20"/>
      <c r="L40" s="17"/>
      <c r="M40" s="18">
        <v>4</v>
      </c>
      <c r="N40" s="18">
        <v>2</v>
      </c>
      <c r="O40" s="18">
        <v>2</v>
      </c>
      <c r="P40" s="19">
        <v>3</v>
      </c>
      <c r="Q40" s="19">
        <v>2</v>
      </c>
      <c r="R40" s="20"/>
      <c r="S40" s="17"/>
      <c r="T40" s="19">
        <v>2</v>
      </c>
      <c r="U40" s="18">
        <v>0</v>
      </c>
      <c r="V40" s="18">
        <v>2</v>
      </c>
      <c r="W40" s="18">
        <v>2</v>
      </c>
      <c r="X40" s="18">
        <v>4</v>
      </c>
      <c r="Y40" s="67"/>
      <c r="Z40" s="17"/>
      <c r="AA40" s="18">
        <v>2</v>
      </c>
      <c r="AB40" s="18">
        <v>3</v>
      </c>
      <c r="AC40" s="18">
        <v>0</v>
      </c>
      <c r="AD40" s="18">
        <v>3</v>
      </c>
      <c r="AE40" s="18">
        <v>1</v>
      </c>
      <c r="AF40" s="67"/>
      <c r="AG40" s="17"/>
    </row>
    <row r="41" spans="1:33" x14ac:dyDescent="0.25">
      <c r="A41" s="24"/>
      <c r="B41" s="25" t="s">
        <v>19</v>
      </c>
      <c r="C41" s="82">
        <v>0</v>
      </c>
      <c r="D41" s="20"/>
      <c r="E41" s="17"/>
      <c r="F41" s="21">
        <f>F40/F35*100</f>
        <v>0.79113924050632911</v>
      </c>
      <c r="G41" s="21">
        <f t="shared" ref="G41:J41" si="33">G40/G35*100</f>
        <v>0</v>
      </c>
      <c r="H41" s="21">
        <f t="shared" si="33"/>
        <v>1.0416666666666665</v>
      </c>
      <c r="I41" s="21">
        <f t="shared" si="33"/>
        <v>0.24752475247524752</v>
      </c>
      <c r="J41" s="21">
        <f t="shared" si="33"/>
        <v>1.0126582278481013</v>
      </c>
      <c r="K41" s="20"/>
      <c r="L41" s="17"/>
      <c r="M41" s="21">
        <f>M40/M35*100</f>
        <v>0.92378752886836024</v>
      </c>
      <c r="N41" s="21">
        <f>N40/N35*100</f>
        <v>0.56497175141242939</v>
      </c>
      <c r="O41" s="21">
        <f>O40/O35*100</f>
        <v>0.54644808743169404</v>
      </c>
      <c r="P41" s="21">
        <f>P40/P35*100</f>
        <v>0.69767441860465118</v>
      </c>
      <c r="Q41" s="21">
        <f>Q40/Q35*100</f>
        <v>0.51546391752577314</v>
      </c>
      <c r="R41" s="20"/>
      <c r="S41" s="17"/>
      <c r="T41" s="21">
        <f t="shared" ref="T41:X41" si="34">T40/T35*100</f>
        <v>0.42735042735042739</v>
      </c>
      <c r="U41" s="21">
        <f t="shared" si="34"/>
        <v>0</v>
      </c>
      <c r="V41" s="21">
        <f t="shared" si="34"/>
        <v>0.53050397877984079</v>
      </c>
      <c r="W41" s="21">
        <f t="shared" si="34"/>
        <v>0.51413881748071977</v>
      </c>
      <c r="X41" s="21">
        <f t="shared" si="34"/>
        <v>1.0362694300518136</v>
      </c>
      <c r="Y41" s="67"/>
      <c r="Z41" s="17"/>
      <c r="AA41" s="21">
        <f t="shared" ref="AA41:AE41" si="35">AA40/AA35*100</f>
        <v>0.38167938931297707</v>
      </c>
      <c r="AB41" s="21">
        <f t="shared" si="35"/>
        <v>0.62240663900414939</v>
      </c>
      <c r="AC41" s="21">
        <f t="shared" si="35"/>
        <v>0</v>
      </c>
      <c r="AD41" s="21">
        <f t="shared" si="35"/>
        <v>0.64377682403433478</v>
      </c>
      <c r="AE41" s="21">
        <f t="shared" si="35"/>
        <v>0.19267822736030829</v>
      </c>
      <c r="AF41" s="67"/>
      <c r="AG41" s="17"/>
    </row>
    <row r="42" spans="1:33" x14ac:dyDescent="0.25">
      <c r="A42" s="10" t="s">
        <v>24</v>
      </c>
      <c r="B42" s="11" t="s">
        <v>15</v>
      </c>
      <c r="C42" s="80">
        <v>260</v>
      </c>
      <c r="D42" s="15"/>
      <c r="E42" s="12"/>
      <c r="F42" s="13">
        <v>257</v>
      </c>
      <c r="G42" s="13">
        <v>221</v>
      </c>
      <c r="H42" s="14">
        <v>233</v>
      </c>
      <c r="I42" s="13">
        <v>216</v>
      </c>
      <c r="J42" s="14">
        <v>191</v>
      </c>
      <c r="K42" s="15"/>
      <c r="L42" s="12"/>
      <c r="M42" s="13">
        <v>178</v>
      </c>
      <c r="N42" s="13">
        <v>171</v>
      </c>
      <c r="O42" s="13">
        <v>142</v>
      </c>
      <c r="P42" s="14">
        <v>184</v>
      </c>
      <c r="Q42" s="14">
        <v>196</v>
      </c>
      <c r="R42" s="15"/>
      <c r="S42" s="12"/>
      <c r="T42" s="14">
        <v>233</v>
      </c>
      <c r="U42" s="13">
        <v>157</v>
      </c>
      <c r="V42" s="13">
        <v>183</v>
      </c>
      <c r="W42" s="13">
        <v>141</v>
      </c>
      <c r="X42" s="13">
        <v>225</v>
      </c>
      <c r="Y42" s="66"/>
      <c r="Z42" s="12"/>
      <c r="AA42" s="13">
        <v>251</v>
      </c>
      <c r="AB42" s="13">
        <v>202</v>
      </c>
      <c r="AC42" s="13">
        <v>212</v>
      </c>
      <c r="AD42" s="13">
        <v>255</v>
      </c>
      <c r="AE42" s="13">
        <v>257</v>
      </c>
      <c r="AF42" s="66"/>
      <c r="AG42" s="12"/>
    </row>
    <row r="43" spans="1:33" x14ac:dyDescent="0.25">
      <c r="A43" s="16"/>
      <c r="B43" s="2" t="s">
        <v>16</v>
      </c>
      <c r="C43" s="81">
        <v>18</v>
      </c>
      <c r="D43" s="20"/>
      <c r="E43" s="17"/>
      <c r="F43" s="18">
        <v>16</v>
      </c>
      <c r="G43" s="18">
        <v>14</v>
      </c>
      <c r="H43" s="19">
        <v>13</v>
      </c>
      <c r="I43" s="18">
        <v>12</v>
      </c>
      <c r="J43" s="19">
        <v>14</v>
      </c>
      <c r="K43" s="20"/>
      <c r="L43" s="17"/>
      <c r="M43" s="18">
        <v>10</v>
      </c>
      <c r="N43" s="18">
        <v>12</v>
      </c>
      <c r="O43" s="18">
        <v>8</v>
      </c>
      <c r="P43" s="19">
        <v>10</v>
      </c>
      <c r="Q43" s="19">
        <v>5</v>
      </c>
      <c r="R43" s="20"/>
      <c r="S43" s="17"/>
      <c r="T43" s="19">
        <v>17</v>
      </c>
      <c r="U43" s="18">
        <v>6</v>
      </c>
      <c r="V43" s="18">
        <v>16</v>
      </c>
      <c r="W43" s="18">
        <v>11</v>
      </c>
      <c r="X43" s="18">
        <v>12</v>
      </c>
      <c r="Y43" s="67"/>
      <c r="Z43" s="17"/>
      <c r="AA43" s="18">
        <v>15</v>
      </c>
      <c r="AB43" s="18">
        <v>7</v>
      </c>
      <c r="AC43" s="18">
        <v>8</v>
      </c>
      <c r="AD43" s="18">
        <v>8</v>
      </c>
      <c r="AE43" s="18">
        <v>12</v>
      </c>
      <c r="AF43" s="67"/>
      <c r="AG43" s="17"/>
    </row>
    <row r="44" spans="1:33" x14ac:dyDescent="0.25">
      <c r="A44" s="16"/>
      <c r="B44" s="2" t="s">
        <v>17</v>
      </c>
      <c r="C44" s="82">
        <f>C43/C42*100</f>
        <v>6.9230769230769234</v>
      </c>
      <c r="D44" s="23"/>
      <c r="E44" s="17"/>
      <c r="F44" s="21">
        <f>F43/F42*100</f>
        <v>6.2256809338521402</v>
      </c>
      <c r="G44" s="21">
        <f>G43/G42*100</f>
        <v>6.3348416289592757</v>
      </c>
      <c r="H44" s="21">
        <f>H43/H42*100</f>
        <v>5.5793991416309012</v>
      </c>
      <c r="I44" s="21">
        <f>I43/I42*100</f>
        <v>5.5555555555555554</v>
      </c>
      <c r="J44" s="21">
        <f>J43/J42*100</f>
        <v>7.3298429319371721</v>
      </c>
      <c r="K44" s="20"/>
      <c r="L44" s="17"/>
      <c r="M44" s="21">
        <f>M43/M42*100</f>
        <v>5.6179775280898872</v>
      </c>
      <c r="N44" s="21">
        <f>N43/N42*100</f>
        <v>7.0175438596491224</v>
      </c>
      <c r="O44" s="21">
        <f>O43/O42*100</f>
        <v>5.6338028169014089</v>
      </c>
      <c r="P44" s="21">
        <f>P43/P42*100</f>
        <v>5.4347826086956523</v>
      </c>
      <c r="Q44" s="21">
        <f>Q43/Q42*100</f>
        <v>2.5510204081632653</v>
      </c>
      <c r="R44" s="23"/>
      <c r="S44" s="17"/>
      <c r="T44" s="21">
        <f t="shared" ref="T44:U44" si="36">T43/T42*100</f>
        <v>7.296137339055794</v>
      </c>
      <c r="U44" s="21">
        <f t="shared" si="36"/>
        <v>3.8216560509554141</v>
      </c>
      <c r="V44" s="21">
        <f t="shared" ref="V44:X44" si="37">V43/V42*100</f>
        <v>8.7431693989071047</v>
      </c>
      <c r="W44" s="21">
        <f t="shared" si="37"/>
        <v>7.8014184397163122</v>
      </c>
      <c r="X44" s="21">
        <f t="shared" si="37"/>
        <v>5.3333333333333339</v>
      </c>
      <c r="Y44" s="68"/>
      <c r="Z44" s="17"/>
      <c r="AA44" s="21">
        <f t="shared" ref="AA44:AE44" si="38">AA43/AA42*100</f>
        <v>5.9760956175298805</v>
      </c>
      <c r="AB44" s="21">
        <f t="shared" si="38"/>
        <v>3.4653465346534658</v>
      </c>
      <c r="AC44" s="21">
        <f t="shared" si="38"/>
        <v>3.7735849056603774</v>
      </c>
      <c r="AD44" s="21">
        <f t="shared" si="38"/>
        <v>3.1372549019607843</v>
      </c>
      <c r="AE44" s="21">
        <f t="shared" si="38"/>
        <v>4.6692607003891053</v>
      </c>
      <c r="AF44" s="68"/>
      <c r="AG44" s="17"/>
    </row>
    <row r="45" spans="1:33" x14ac:dyDescent="0.25">
      <c r="A45" s="24"/>
      <c r="B45" s="25" t="s">
        <v>37</v>
      </c>
      <c r="C45" s="81">
        <v>0</v>
      </c>
      <c r="D45" s="20"/>
      <c r="E45" s="17"/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20"/>
      <c r="L45" s="17"/>
      <c r="M45" s="18">
        <v>0</v>
      </c>
      <c r="N45" s="18">
        <v>0</v>
      </c>
      <c r="O45" s="18">
        <v>0</v>
      </c>
      <c r="P45" s="19">
        <v>0</v>
      </c>
      <c r="Q45" s="19">
        <v>0</v>
      </c>
      <c r="R45" s="20"/>
      <c r="S45" s="17"/>
      <c r="T45" s="19">
        <v>0</v>
      </c>
      <c r="U45" s="18">
        <v>0</v>
      </c>
      <c r="V45" s="18">
        <v>0</v>
      </c>
      <c r="W45" s="18">
        <v>0</v>
      </c>
      <c r="X45" s="18">
        <v>0</v>
      </c>
      <c r="Y45" s="67"/>
      <c r="Z45" s="17"/>
      <c r="AA45" s="18">
        <v>1</v>
      </c>
      <c r="AB45" s="18">
        <v>1</v>
      </c>
      <c r="AC45" s="18">
        <v>0</v>
      </c>
      <c r="AD45" s="18">
        <v>0</v>
      </c>
      <c r="AE45" s="18">
        <v>0</v>
      </c>
      <c r="AF45" s="67"/>
      <c r="AG45" s="17"/>
    </row>
    <row r="46" spans="1:33" x14ac:dyDescent="0.25">
      <c r="A46" s="24"/>
      <c r="B46" s="25" t="s">
        <v>38</v>
      </c>
      <c r="C46" s="82">
        <v>0</v>
      </c>
      <c r="D46" s="20"/>
      <c r="E46" s="17"/>
      <c r="F46" s="21">
        <v>0</v>
      </c>
      <c r="G46" s="21">
        <f>G45/G42*100</f>
        <v>0.45248868778280549</v>
      </c>
      <c r="H46" s="21">
        <v>0</v>
      </c>
      <c r="I46" s="21">
        <v>0</v>
      </c>
      <c r="J46" s="21">
        <v>0</v>
      </c>
      <c r="K46" s="20"/>
      <c r="L46" s="17"/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0"/>
      <c r="S46" s="17"/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67"/>
      <c r="Z46" s="17"/>
      <c r="AA46" s="21">
        <f t="shared" ref="AA46:AE46" si="39">AA45/AA42*100</f>
        <v>0.39840637450199201</v>
      </c>
      <c r="AB46" s="21">
        <f t="shared" si="39"/>
        <v>0.49504950495049505</v>
      </c>
      <c r="AC46" s="21">
        <f t="shared" si="39"/>
        <v>0</v>
      </c>
      <c r="AD46" s="21">
        <f t="shared" si="39"/>
        <v>0</v>
      </c>
      <c r="AE46" s="21">
        <f t="shared" si="39"/>
        <v>0</v>
      </c>
      <c r="AF46" s="67"/>
      <c r="AG46" s="17"/>
    </row>
    <row r="47" spans="1:33" x14ac:dyDescent="0.25">
      <c r="A47" s="25"/>
      <c r="B47" s="25" t="s">
        <v>18</v>
      </c>
      <c r="C47" s="81">
        <v>1</v>
      </c>
      <c r="D47" s="20"/>
      <c r="E47" s="17"/>
      <c r="F47" s="18">
        <v>1</v>
      </c>
      <c r="G47" s="18">
        <v>2</v>
      </c>
      <c r="H47" s="19">
        <v>0</v>
      </c>
      <c r="I47" s="18">
        <v>3</v>
      </c>
      <c r="J47" s="19">
        <v>1</v>
      </c>
      <c r="K47" s="20"/>
      <c r="L47" s="17"/>
      <c r="M47" s="18">
        <v>0</v>
      </c>
      <c r="N47" s="18">
        <v>1</v>
      </c>
      <c r="O47" s="18">
        <v>0</v>
      </c>
      <c r="P47" s="19">
        <v>2</v>
      </c>
      <c r="Q47" s="19">
        <v>1</v>
      </c>
      <c r="R47" s="20"/>
      <c r="S47" s="17"/>
      <c r="T47" s="19">
        <v>1</v>
      </c>
      <c r="U47" s="18">
        <v>1</v>
      </c>
      <c r="V47" s="18">
        <v>1</v>
      </c>
      <c r="W47" s="18">
        <v>5</v>
      </c>
      <c r="X47" s="18">
        <v>1</v>
      </c>
      <c r="Y47" s="67"/>
      <c r="Z47" s="17"/>
      <c r="AA47" s="18">
        <v>1</v>
      </c>
      <c r="AB47" s="18">
        <v>0</v>
      </c>
      <c r="AC47" s="18">
        <v>0</v>
      </c>
      <c r="AD47" s="18">
        <v>1</v>
      </c>
      <c r="AE47" s="18">
        <v>3</v>
      </c>
      <c r="AF47" s="67"/>
      <c r="AG47" s="17"/>
    </row>
    <row r="48" spans="1:33" ht="15.75" thickBot="1" x14ac:dyDescent="0.3">
      <c r="A48" s="24"/>
      <c r="B48" s="25" t="s">
        <v>19</v>
      </c>
      <c r="C48" s="82">
        <f>C47/C42*100</f>
        <v>0.38461538461538464</v>
      </c>
      <c r="D48" s="20"/>
      <c r="E48" s="17"/>
      <c r="F48" s="21">
        <f>F47/F42*100</f>
        <v>0.38910505836575876</v>
      </c>
      <c r="G48" s="21">
        <f>G47/G42*100</f>
        <v>0.90497737556561098</v>
      </c>
      <c r="H48" s="21">
        <f t="shared" ref="H48:J48" si="40">H47/H42*100</f>
        <v>0</v>
      </c>
      <c r="I48" s="21">
        <f t="shared" si="40"/>
        <v>1.3888888888888888</v>
      </c>
      <c r="J48" s="21">
        <f t="shared" si="40"/>
        <v>0.52356020942408377</v>
      </c>
      <c r="K48" s="20"/>
      <c r="L48" s="17"/>
      <c r="M48" s="21">
        <v>0</v>
      </c>
      <c r="N48" s="21">
        <f t="shared" ref="N48:X48" si="41">N47/N42*100</f>
        <v>0.58479532163742687</v>
      </c>
      <c r="O48" s="21">
        <v>0</v>
      </c>
      <c r="P48" s="21">
        <f t="shared" si="41"/>
        <v>1.0869565217391304</v>
      </c>
      <c r="Q48" s="21">
        <f t="shared" si="41"/>
        <v>0.51020408163265307</v>
      </c>
      <c r="R48" s="20"/>
      <c r="S48" s="17"/>
      <c r="T48" s="21">
        <f t="shared" si="41"/>
        <v>0.42918454935622319</v>
      </c>
      <c r="U48" s="21">
        <f t="shared" si="41"/>
        <v>0.63694267515923575</v>
      </c>
      <c r="V48" s="21">
        <f t="shared" si="41"/>
        <v>0.54644808743169404</v>
      </c>
      <c r="W48" s="21">
        <f t="shared" si="41"/>
        <v>3.5460992907801421</v>
      </c>
      <c r="X48" s="21">
        <f t="shared" si="41"/>
        <v>0.44444444444444442</v>
      </c>
      <c r="Y48" s="67"/>
      <c r="Z48" s="17"/>
      <c r="AA48" s="21">
        <f t="shared" ref="AA48:AE48" si="42">AA47/AA42*100</f>
        <v>0.39840637450199201</v>
      </c>
      <c r="AB48" s="21">
        <f t="shared" si="42"/>
        <v>0</v>
      </c>
      <c r="AC48" s="21">
        <f t="shared" si="42"/>
        <v>0</v>
      </c>
      <c r="AD48" s="21">
        <f t="shared" si="42"/>
        <v>0.39215686274509803</v>
      </c>
      <c r="AE48" s="21">
        <f t="shared" si="42"/>
        <v>1.1673151750972763</v>
      </c>
      <c r="AF48" s="67"/>
      <c r="AG48" s="17"/>
    </row>
    <row r="49" spans="1:33" x14ac:dyDescent="0.25">
      <c r="A49" s="26" t="s">
        <v>15</v>
      </c>
      <c r="B49" s="27" t="s">
        <v>15</v>
      </c>
      <c r="C49" s="29">
        <f t="shared" ref="C49:C50" si="43">C7+C14+C21+C28+C35+C42</f>
        <v>2005</v>
      </c>
      <c r="D49" s="31"/>
      <c r="E49" s="28"/>
      <c r="F49" s="29">
        <f t="shared" ref="F49:G49" si="44">F7+F14+F21+F28+F35+F42</f>
        <v>2323</v>
      </c>
      <c r="G49" s="29">
        <f t="shared" si="44"/>
        <v>1733</v>
      </c>
      <c r="H49" s="29">
        <f t="shared" ref="H49:I49" si="45">H7+H14+H21+H28+H35+H42</f>
        <v>1729</v>
      </c>
      <c r="I49" s="29">
        <f t="shared" si="45"/>
        <v>1672</v>
      </c>
      <c r="J49" s="29">
        <f t="shared" ref="J49" si="46">J7+J14+J21+J28+J35+J42</f>
        <v>1612</v>
      </c>
      <c r="K49" s="31"/>
      <c r="L49" s="28"/>
      <c r="M49" s="29">
        <f t="shared" ref="M49:N49" si="47">M7+M14+M21+M28+M35+M42</f>
        <v>1695</v>
      </c>
      <c r="N49" s="29">
        <f t="shared" si="47"/>
        <v>1482</v>
      </c>
      <c r="O49" s="29">
        <f t="shared" ref="O49:P49" si="48">O7+O14+O21+O28+O35+O42</f>
        <v>1414</v>
      </c>
      <c r="P49" s="29">
        <f t="shared" si="48"/>
        <v>1532</v>
      </c>
      <c r="Q49" s="29">
        <f t="shared" ref="Q49" si="49">Q7+Q14+Q21+Q28+Q35+Q42</f>
        <v>1589</v>
      </c>
      <c r="R49" s="31"/>
      <c r="S49" s="28"/>
      <c r="T49" s="29">
        <f t="shared" ref="T49:U49" si="50">T7+T14+T21+T28+T35+T42</f>
        <v>1837</v>
      </c>
      <c r="U49" s="29">
        <f t="shared" si="50"/>
        <v>1080</v>
      </c>
      <c r="V49" s="29">
        <f t="shared" ref="V49:W49" si="51">V7+V14+V21+V28+V35+V42</f>
        <v>1446</v>
      </c>
      <c r="W49" s="29">
        <f t="shared" si="51"/>
        <v>1397</v>
      </c>
      <c r="X49" s="29">
        <f t="shared" ref="X49" si="52">X7+X14+X21+X28+X35+X42</f>
        <v>1679</v>
      </c>
      <c r="Y49" s="69"/>
      <c r="Z49" s="28"/>
      <c r="AA49" s="29">
        <f t="shared" ref="AA49:AB50" si="53">AA7+AA14+AA21+AA28+AA35+AA42</f>
        <v>2009</v>
      </c>
      <c r="AB49" s="29">
        <f t="shared" si="53"/>
        <v>1877</v>
      </c>
      <c r="AC49" s="29">
        <f t="shared" ref="AC49:AD49" si="54">AC7+AC14+AC21+AC28+AC35+AC42</f>
        <v>1808</v>
      </c>
      <c r="AD49" s="29">
        <f t="shared" si="54"/>
        <v>1867</v>
      </c>
      <c r="AE49" s="29">
        <f t="shared" ref="AE49" si="55">AE7+AE14+AE21+AE28+AE35+AE42</f>
        <v>1956</v>
      </c>
      <c r="AF49" s="69"/>
      <c r="AG49" s="28"/>
    </row>
    <row r="50" spans="1:33" x14ac:dyDescent="0.25">
      <c r="A50" s="16"/>
      <c r="B50" s="32" t="s">
        <v>16</v>
      </c>
      <c r="C50" s="33">
        <f t="shared" si="43"/>
        <v>149</v>
      </c>
      <c r="D50" s="20"/>
      <c r="E50" s="17"/>
      <c r="F50" s="33">
        <f t="shared" ref="F50:G50" si="56">F8+F15+F22+F29+F36+F43</f>
        <v>190</v>
      </c>
      <c r="G50" s="33">
        <f t="shared" si="56"/>
        <v>115</v>
      </c>
      <c r="H50" s="33">
        <f t="shared" ref="H50:I50" si="57">H8+H15+H22+H29+H36+H43</f>
        <v>97</v>
      </c>
      <c r="I50" s="33">
        <f t="shared" si="57"/>
        <v>89</v>
      </c>
      <c r="J50" s="33">
        <f t="shared" ref="J50" si="58">J8+J15+J22+J29+J36+J43</f>
        <v>96</v>
      </c>
      <c r="K50" s="20"/>
      <c r="L50" s="17"/>
      <c r="M50" s="33">
        <f t="shared" ref="M50:N50" si="59">M8+M15+M22+M29+M36+M43</f>
        <v>110</v>
      </c>
      <c r="N50" s="33">
        <f t="shared" si="59"/>
        <v>89</v>
      </c>
      <c r="O50" s="33">
        <f t="shared" ref="O50:P50" si="60">O8+O15+O22+O29+O36+O43</f>
        <v>90</v>
      </c>
      <c r="P50" s="33">
        <f t="shared" si="60"/>
        <v>92</v>
      </c>
      <c r="Q50" s="33">
        <f t="shared" ref="Q50" si="61">Q8+Q15+Q22+Q29+Q36+Q43</f>
        <v>78</v>
      </c>
      <c r="R50" s="20"/>
      <c r="S50" s="17"/>
      <c r="T50" s="33">
        <f t="shared" ref="T50:U50" si="62">T8+T15+T22+T29+T36+T43</f>
        <v>150</v>
      </c>
      <c r="U50" s="33">
        <f t="shared" si="62"/>
        <v>53</v>
      </c>
      <c r="V50" s="33">
        <f t="shared" ref="V50:W50" si="63">V8+V15+V22+V29+V36+V43</f>
        <v>93</v>
      </c>
      <c r="W50" s="33">
        <f t="shared" si="63"/>
        <v>81</v>
      </c>
      <c r="X50" s="33">
        <f t="shared" ref="X50" si="64">X8+X15+X22+X29+X36+X43</f>
        <v>134</v>
      </c>
      <c r="Y50" s="70"/>
      <c r="Z50" s="17"/>
      <c r="AA50" s="33">
        <f t="shared" si="53"/>
        <v>129</v>
      </c>
      <c r="AB50" s="33">
        <f t="shared" si="53"/>
        <v>77</v>
      </c>
      <c r="AC50" s="33">
        <f t="shared" ref="AC50:AD50" si="65">AC8+AC15+AC22+AC29+AC36+AC43</f>
        <v>94</v>
      </c>
      <c r="AD50" s="33">
        <f t="shared" si="65"/>
        <v>87</v>
      </c>
      <c r="AE50" s="33">
        <f t="shared" ref="AE50" si="66">AE8+AE15+AE22+AE29+AE36+AE43</f>
        <v>113</v>
      </c>
      <c r="AF50" s="70"/>
      <c r="AG50" s="17"/>
    </row>
    <row r="51" spans="1:33" x14ac:dyDescent="0.25">
      <c r="A51" s="16"/>
      <c r="B51" s="32" t="s">
        <v>17</v>
      </c>
      <c r="C51" s="35">
        <f>C50/C49*100</f>
        <v>7.4314214463840402</v>
      </c>
      <c r="D51" s="23"/>
      <c r="E51" s="34"/>
      <c r="F51" s="35">
        <f t="shared" ref="F51:G51" si="67">F50/F49*100</f>
        <v>8.1790787774429621</v>
      </c>
      <c r="G51" s="35">
        <f t="shared" si="67"/>
        <v>6.6358915175995392</v>
      </c>
      <c r="H51" s="35">
        <f t="shared" ref="H51:I51" si="68">H50/H49*100</f>
        <v>5.6101792943898205</v>
      </c>
      <c r="I51" s="35">
        <f t="shared" si="68"/>
        <v>5.3229665071770338</v>
      </c>
      <c r="J51" s="35">
        <f t="shared" ref="J51" si="69">J50/J49*100</f>
        <v>5.9553349875930524</v>
      </c>
      <c r="K51" s="23"/>
      <c r="L51" s="34"/>
      <c r="M51" s="35">
        <f t="shared" ref="M51:N51" si="70">M50/M49*100</f>
        <v>6.4896755162241888</v>
      </c>
      <c r="N51" s="35">
        <f t="shared" si="70"/>
        <v>6.0053981106612682</v>
      </c>
      <c r="O51" s="35">
        <f t="shared" ref="O51:P51" si="71">O50/O49*100</f>
        <v>6.3649222065063658</v>
      </c>
      <c r="P51" s="35">
        <f t="shared" si="71"/>
        <v>6.0052219321148828</v>
      </c>
      <c r="Q51" s="35">
        <f t="shared" ref="Q51" si="72">Q50/Q49*100</f>
        <v>4.9087476400251733</v>
      </c>
      <c r="R51" s="23"/>
      <c r="S51" s="34"/>
      <c r="T51" s="35">
        <f t="shared" ref="T51:U51" si="73">T50/T49*100</f>
        <v>8.1654872074033751</v>
      </c>
      <c r="U51" s="35">
        <f t="shared" si="73"/>
        <v>4.9074074074074074</v>
      </c>
      <c r="V51" s="35">
        <f t="shared" ref="V51:W51" si="74">V50/V49*100</f>
        <v>6.4315352697095429</v>
      </c>
      <c r="W51" s="35">
        <f t="shared" si="74"/>
        <v>5.7981388690050109</v>
      </c>
      <c r="X51" s="35">
        <f t="shared" ref="X51" si="75">X50/X49*100</f>
        <v>7.9809410363311493</v>
      </c>
      <c r="Y51" s="71"/>
      <c r="Z51" s="34"/>
      <c r="AA51" s="35">
        <f t="shared" ref="AA51:AB51" si="76">AA50/AA49*100</f>
        <v>6.4211050273768038</v>
      </c>
      <c r="AB51" s="35">
        <f t="shared" si="76"/>
        <v>4.1022908897176347</v>
      </c>
      <c r="AC51" s="35">
        <f t="shared" ref="AC51:AD51" si="77">AC50/AC49*100</f>
        <v>5.1991150442477876</v>
      </c>
      <c r="AD51" s="35">
        <f t="shared" si="77"/>
        <v>4.6598821638993035</v>
      </c>
      <c r="AE51" s="35">
        <f t="shared" ref="AE51" si="78">AE50/AE49*100</f>
        <v>5.7770961145194279</v>
      </c>
      <c r="AF51" s="71"/>
      <c r="AG51" s="34"/>
    </row>
    <row r="52" spans="1:33" x14ac:dyDescent="0.25">
      <c r="A52" s="24"/>
      <c r="B52" s="79" t="s">
        <v>37</v>
      </c>
      <c r="C52" s="19">
        <f>C10+C17+C24+C31+C38+C45</f>
        <v>2</v>
      </c>
      <c r="D52" s="20"/>
      <c r="E52" s="17"/>
      <c r="F52" s="19">
        <f t="shared" ref="F52:G52" si="79">F10+F17+F24+F31+F38+F45</f>
        <v>7</v>
      </c>
      <c r="G52" s="19">
        <f t="shared" si="79"/>
        <v>2</v>
      </c>
      <c r="H52" s="19">
        <f t="shared" ref="H52:I52" si="80">H10+H17+H24+H31+H38+H45</f>
        <v>3</v>
      </c>
      <c r="I52" s="19">
        <f t="shared" si="80"/>
        <v>2</v>
      </c>
      <c r="J52" s="19">
        <f t="shared" ref="J52" si="81">J10+J17+J24+J31+J38+J45</f>
        <v>4</v>
      </c>
      <c r="K52" s="20"/>
      <c r="L52" s="17"/>
      <c r="M52" s="19">
        <f t="shared" ref="M52:N52" si="82">M10+M17+M24+M31+M38+M45</f>
        <v>0</v>
      </c>
      <c r="N52" s="19">
        <f t="shared" si="82"/>
        <v>2</v>
      </c>
      <c r="O52" s="19">
        <f t="shared" ref="O52:P52" si="83">O10+O17+O24+O31+O38+O45</f>
        <v>2</v>
      </c>
      <c r="P52" s="19">
        <f t="shared" si="83"/>
        <v>2</v>
      </c>
      <c r="Q52" s="19">
        <f t="shared" ref="Q52" si="84">Q10+Q17+Q24+Q31+Q38+Q45</f>
        <v>2</v>
      </c>
      <c r="R52" s="20"/>
      <c r="S52" s="17"/>
      <c r="T52" s="19">
        <f t="shared" ref="T52:U52" si="85">T10+T17+T24+T31+T38+T45</f>
        <v>4</v>
      </c>
      <c r="U52" s="19">
        <f t="shared" si="85"/>
        <v>1</v>
      </c>
      <c r="V52" s="19">
        <f t="shared" ref="V52:W52" si="86">V10+V17+V24+V31+V38+V45</f>
        <v>1</v>
      </c>
      <c r="W52" s="19">
        <f t="shared" si="86"/>
        <v>1</v>
      </c>
      <c r="X52" s="19">
        <f t="shared" ref="X52" si="87">X10+X17+X24+X31+X38+X45</f>
        <v>2</v>
      </c>
      <c r="Y52" s="67"/>
      <c r="Z52" s="17"/>
      <c r="AA52" s="19">
        <f t="shared" ref="AA52:AB52" si="88">AA10+AA17+AA24+AA31+AA38+AA45</f>
        <v>2</v>
      </c>
      <c r="AB52" s="19">
        <f t="shared" si="88"/>
        <v>1</v>
      </c>
      <c r="AC52" s="19">
        <f t="shared" ref="AC52:AD52" si="89">AC10+AC17+AC24+AC31+AC38+AC45</f>
        <v>1</v>
      </c>
      <c r="AD52" s="19">
        <f t="shared" si="89"/>
        <v>1</v>
      </c>
      <c r="AE52" s="19">
        <f t="shared" ref="AE52" si="90">AE10+AE17+AE24+AE31+AE38+AE45</f>
        <v>0</v>
      </c>
      <c r="AF52" s="67"/>
      <c r="AG52" s="17"/>
    </row>
    <row r="53" spans="1:33" x14ac:dyDescent="0.25">
      <c r="A53" s="24"/>
      <c r="B53" s="79" t="s">
        <v>38</v>
      </c>
      <c r="C53" s="22">
        <f>C52/C49*100</f>
        <v>9.9750623441396499E-2</v>
      </c>
      <c r="D53" s="20"/>
      <c r="E53" s="17"/>
      <c r="F53" s="22">
        <f t="shared" ref="F53:G53" si="91">F52/F49*100</f>
        <v>0.30133448127421436</v>
      </c>
      <c r="G53" s="22">
        <f t="shared" si="91"/>
        <v>0.1154068090017311</v>
      </c>
      <c r="H53" s="22">
        <f t="shared" ref="H53:I53" si="92">H52/H49*100</f>
        <v>0.17351069982648931</v>
      </c>
      <c r="I53" s="22">
        <f t="shared" si="92"/>
        <v>0.11961722488038277</v>
      </c>
      <c r="J53" s="22">
        <f t="shared" ref="J53" si="93">J52/J49*100</f>
        <v>0.24813895781637718</v>
      </c>
      <c r="K53" s="20"/>
      <c r="L53" s="17"/>
      <c r="M53" s="22">
        <f t="shared" ref="M53:N53" si="94">M52/M49*100</f>
        <v>0</v>
      </c>
      <c r="N53" s="22">
        <f t="shared" si="94"/>
        <v>0.1349527665317139</v>
      </c>
      <c r="O53" s="22">
        <f t="shared" ref="O53:P53" si="95">O52/O49*100</f>
        <v>0.14144271570014144</v>
      </c>
      <c r="P53" s="22">
        <f t="shared" si="95"/>
        <v>0.13054830287206268</v>
      </c>
      <c r="Q53" s="22">
        <f t="shared" ref="Q53" si="96">Q52/Q49*100</f>
        <v>0.12586532410320958</v>
      </c>
      <c r="R53" s="20"/>
      <c r="S53" s="17"/>
      <c r="T53" s="22">
        <f t="shared" ref="T53:U53" si="97">T52/T49*100</f>
        <v>0.21774632553075668</v>
      </c>
      <c r="U53" s="22">
        <f t="shared" si="97"/>
        <v>9.2592592592592601E-2</v>
      </c>
      <c r="V53" s="22">
        <f t="shared" ref="V53:W53" si="98">V52/V49*100</f>
        <v>6.9156293222683268E-2</v>
      </c>
      <c r="W53" s="22">
        <f t="shared" si="98"/>
        <v>7.1581961345740866E-2</v>
      </c>
      <c r="X53" s="22">
        <f t="shared" ref="X53" si="99">X52/X49*100</f>
        <v>0.11911852293031568</v>
      </c>
      <c r="Y53" s="67"/>
      <c r="Z53" s="17"/>
      <c r="AA53" s="22">
        <f t="shared" ref="AA53:AB53" si="100">AA52/AA49*100</f>
        <v>9.9552015928322551E-2</v>
      </c>
      <c r="AB53" s="22">
        <f t="shared" si="100"/>
        <v>5.3276505061267979E-2</v>
      </c>
      <c r="AC53" s="22">
        <f t="shared" ref="AC53:AD53" si="101">AC52/AC49*100</f>
        <v>5.5309734513274339E-2</v>
      </c>
      <c r="AD53" s="22">
        <f t="shared" si="101"/>
        <v>5.3561863952865559E-2</v>
      </c>
      <c r="AE53" s="22">
        <f t="shared" ref="AE53" si="102">AE52/AE49*100</f>
        <v>0</v>
      </c>
      <c r="AF53" s="67"/>
      <c r="AG53" s="17"/>
    </row>
    <row r="54" spans="1:33" x14ac:dyDescent="0.25">
      <c r="A54" s="36"/>
      <c r="B54" s="37" t="s">
        <v>18</v>
      </c>
      <c r="C54" s="39">
        <f>C12+C19+C26+C33+C40+C47</f>
        <v>3</v>
      </c>
      <c r="D54" s="72"/>
      <c r="E54" s="73"/>
      <c r="F54" s="39">
        <f t="shared" ref="F54:G54" si="103">F12+F19+F26+F33+F40+F47</f>
        <v>11</v>
      </c>
      <c r="G54" s="39">
        <f t="shared" si="103"/>
        <v>5</v>
      </c>
      <c r="H54" s="39">
        <f t="shared" ref="H54:I54" si="104">H12+H19+H26+H33+H40+H47</f>
        <v>8</v>
      </c>
      <c r="I54" s="39">
        <f t="shared" si="104"/>
        <v>8</v>
      </c>
      <c r="J54" s="39">
        <f t="shared" ref="J54" si="105">J12+J19+J26+J33+J40+J47</f>
        <v>13</v>
      </c>
      <c r="K54" s="72"/>
      <c r="L54" s="73"/>
      <c r="M54" s="39">
        <f t="shared" ref="M54:N54" si="106">M12+M19+M26+M33+M40+M47</f>
        <v>8</v>
      </c>
      <c r="N54" s="39">
        <f t="shared" si="106"/>
        <v>8</v>
      </c>
      <c r="O54" s="39">
        <f t="shared" ref="O54:P54" si="107">O12+O19+O26+O33+O40+O47</f>
        <v>8</v>
      </c>
      <c r="P54" s="39">
        <f t="shared" si="107"/>
        <v>11</v>
      </c>
      <c r="Q54" s="39">
        <f t="shared" ref="Q54" si="108">Q12+Q19+Q26+Q33+Q40+Q47</f>
        <v>6</v>
      </c>
      <c r="R54" s="72"/>
      <c r="S54" s="73"/>
      <c r="T54" s="39">
        <f>T12+T19+T26+T33+T40+T47</f>
        <v>8</v>
      </c>
      <c r="U54" s="39">
        <f>U12+U19+U26+U33+U40+U47</f>
        <v>5</v>
      </c>
      <c r="V54" s="39">
        <f>V12+V19+V26+V33+V40+V47</f>
        <v>7</v>
      </c>
      <c r="W54" s="39">
        <f>W12+W19+W26+W33+W40+W47</f>
        <v>13</v>
      </c>
      <c r="X54" s="39">
        <f>X12+X19+X26+X33+X40+X47</f>
        <v>9</v>
      </c>
      <c r="Y54" s="74"/>
      <c r="Z54" s="73"/>
      <c r="AA54" s="39">
        <f>AA12+AA19+AA26+AA33+AA40+AA47</f>
        <v>8</v>
      </c>
      <c r="AB54" s="39">
        <f>AB12+AB19+AB26+AB33+AB40+AB47</f>
        <v>18</v>
      </c>
      <c r="AC54" s="39">
        <f>AC12+AC19+AC26+AC33+AC40+AC47</f>
        <v>8</v>
      </c>
      <c r="AD54" s="39">
        <f>AD12+AD19+AD26+AD33+AD40+AD47</f>
        <v>10</v>
      </c>
      <c r="AE54" s="39">
        <f>AE12+AE19+AE26+AE33+AE40+AE47</f>
        <v>12</v>
      </c>
      <c r="AF54" s="74"/>
      <c r="AG54" s="73"/>
    </row>
    <row r="55" spans="1:33" ht="15.75" thickBot="1" x14ac:dyDescent="0.3">
      <c r="A55" s="41"/>
      <c r="B55" s="42" t="s">
        <v>19</v>
      </c>
      <c r="C55" s="44">
        <f>C54/C49*100</f>
        <v>0.14962593516209477</v>
      </c>
      <c r="D55" s="75"/>
      <c r="E55" s="76"/>
      <c r="F55" s="44">
        <f t="shared" ref="F55:G55" si="109">F54/F49*100</f>
        <v>0.47352561343090832</v>
      </c>
      <c r="G55" s="44">
        <f t="shared" si="109"/>
        <v>0.28851702250432776</v>
      </c>
      <c r="H55" s="44">
        <f t="shared" ref="H55:I55" si="110">H54/H49*100</f>
        <v>0.46269519953730476</v>
      </c>
      <c r="I55" s="44">
        <f t="shared" si="110"/>
        <v>0.4784688995215311</v>
      </c>
      <c r="J55" s="44">
        <f t="shared" ref="J55" si="111">J54/J49*100</f>
        <v>0.80645161290322576</v>
      </c>
      <c r="K55" s="75"/>
      <c r="L55" s="76"/>
      <c r="M55" s="44">
        <f t="shared" ref="M55:N55" si="112">M54/M49*100</f>
        <v>0.471976401179941</v>
      </c>
      <c r="N55" s="44">
        <f t="shared" si="112"/>
        <v>0.53981106612685559</v>
      </c>
      <c r="O55" s="44">
        <f t="shared" ref="O55:P55" si="113">O54/O49*100</f>
        <v>0.56577086280056577</v>
      </c>
      <c r="P55" s="44">
        <f t="shared" si="113"/>
        <v>0.71801566579634468</v>
      </c>
      <c r="Q55" s="44">
        <f t="shared" ref="Q55" si="114">Q54/Q49*100</f>
        <v>0.37759597230962871</v>
      </c>
      <c r="R55" s="75"/>
      <c r="S55" s="76"/>
      <c r="T55" s="44">
        <f t="shared" ref="T55:U55" si="115">T54/T49*100</f>
        <v>0.43549265106151336</v>
      </c>
      <c r="U55" s="44">
        <f t="shared" si="115"/>
        <v>0.46296296296296291</v>
      </c>
      <c r="V55" s="44">
        <f t="shared" ref="V55:W55" si="116">V54/V49*100</f>
        <v>0.48409405255878285</v>
      </c>
      <c r="W55" s="44">
        <f t="shared" si="116"/>
        <v>0.93056549749463124</v>
      </c>
      <c r="X55" s="44">
        <f t="shared" ref="X55" si="117">X54/X49*100</f>
        <v>0.53603335318642042</v>
      </c>
      <c r="Y55" s="77"/>
      <c r="Z55" s="76"/>
      <c r="AA55" s="44">
        <f t="shared" ref="AA55:AB55" si="118">AA54/AA49*100</f>
        <v>0.39820806371329021</v>
      </c>
      <c r="AB55" s="44">
        <f t="shared" si="118"/>
        <v>0.9589770911028237</v>
      </c>
      <c r="AC55" s="44">
        <f t="shared" ref="AC55:AD55" si="119">AC54/AC49*100</f>
        <v>0.44247787610619471</v>
      </c>
      <c r="AD55" s="44">
        <f t="shared" si="119"/>
        <v>0.53561863952865563</v>
      </c>
      <c r="AE55" s="44">
        <f t="shared" ref="AE55" si="120">AE54/AE49*100</f>
        <v>0.61349693251533743</v>
      </c>
      <c r="AF55" s="77"/>
      <c r="AG55" s="76"/>
    </row>
    <row r="56" spans="1:33" x14ac:dyDescent="0.25">
      <c r="A56" s="46" t="s">
        <v>92</v>
      </c>
    </row>
    <row r="57" spans="1:33" x14ac:dyDescent="0.25">
      <c r="A57" s="46" t="s">
        <v>93</v>
      </c>
    </row>
    <row r="58" spans="1:33" x14ac:dyDescent="0.25">
      <c r="A58" t="s">
        <v>77</v>
      </c>
    </row>
    <row r="59" spans="1:33" x14ac:dyDescent="0.25">
      <c r="A59" t="s">
        <v>78</v>
      </c>
    </row>
    <row r="60" spans="1:33" x14ac:dyDescent="0.25">
      <c r="A60" t="s">
        <v>79</v>
      </c>
    </row>
    <row r="61" spans="1:33" x14ac:dyDescent="0.25">
      <c r="A61" t="s">
        <v>80</v>
      </c>
    </row>
    <row r="62" spans="1:33" x14ac:dyDescent="0.25">
      <c r="A62" t="s">
        <v>81</v>
      </c>
    </row>
    <row r="63" spans="1:33" x14ac:dyDescent="0.25">
      <c r="A63" t="s">
        <v>82</v>
      </c>
    </row>
    <row r="64" spans="1:33" x14ac:dyDescent="0.25">
      <c r="A64" t="s">
        <v>83</v>
      </c>
    </row>
    <row r="65" spans="1:1" x14ac:dyDescent="0.25">
      <c r="A65" t="s">
        <v>84</v>
      </c>
    </row>
    <row r="66" spans="1:1" x14ac:dyDescent="0.25">
      <c r="A66" t="s">
        <v>85</v>
      </c>
    </row>
    <row r="67" spans="1:1" x14ac:dyDescent="0.25">
      <c r="A67" t="s">
        <v>86</v>
      </c>
    </row>
    <row r="68" spans="1:1" x14ac:dyDescent="0.25">
      <c r="A68" t="s">
        <v>87</v>
      </c>
    </row>
    <row r="69" spans="1:1" x14ac:dyDescent="0.25">
      <c r="A69" t="s">
        <v>88</v>
      </c>
    </row>
    <row r="70" spans="1:1" x14ac:dyDescent="0.25">
      <c r="A70" t="s">
        <v>89</v>
      </c>
    </row>
    <row r="71" spans="1:1" x14ac:dyDescent="0.25">
      <c r="A71" t="s">
        <v>94</v>
      </c>
    </row>
    <row r="72" spans="1:1" x14ac:dyDescent="0.25">
      <c r="A72" t="s">
        <v>95</v>
      </c>
    </row>
    <row r="73" spans="1:1" x14ac:dyDescent="0.25">
      <c r="A73" t="s">
        <v>96</v>
      </c>
    </row>
    <row r="74" spans="1:1" x14ac:dyDescent="0.25">
      <c r="A74" t="s">
        <v>97</v>
      </c>
    </row>
    <row r="75" spans="1:1" x14ac:dyDescent="0.25">
      <c r="A75" t="s">
        <v>77</v>
      </c>
    </row>
    <row r="76" spans="1:1" x14ac:dyDescent="0.25">
      <c r="A76" t="s">
        <v>98</v>
      </c>
    </row>
    <row r="77" spans="1:1" x14ac:dyDescent="0.25">
      <c r="A77" t="s">
        <v>99</v>
      </c>
    </row>
    <row r="78" spans="1:1" x14ac:dyDescent="0.25">
      <c r="A78" t="s">
        <v>100</v>
      </c>
    </row>
  </sheetData>
  <mergeCells count="7">
    <mergeCell ref="A5:B6"/>
    <mergeCell ref="Z4:AF4"/>
    <mergeCell ref="A4:B4"/>
    <mergeCell ref="C4:D4"/>
    <mergeCell ref="E4:K4"/>
    <mergeCell ref="L4:R4"/>
    <mergeCell ref="S4:Y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CD5C0-DF08-442A-9D6C-620BE680AAD3}">
  <dimension ref="A1:AG78"/>
  <sheetViews>
    <sheetView zoomScale="80" zoomScaleNormal="80" workbookViewId="0">
      <pane xSplit="1" topLeftCell="B1" activePane="topRight" state="frozen"/>
      <selection pane="topRight" activeCell="K27" sqref="K27"/>
    </sheetView>
  </sheetViews>
  <sheetFormatPr baseColWidth="10" defaultRowHeight="15" x14ac:dyDescent="0.25"/>
  <cols>
    <col min="2" max="2" width="16.7109375" customWidth="1"/>
    <col min="30" max="30" width="12.42578125" bestFit="1" customWidth="1"/>
  </cols>
  <sheetData>
    <row r="1" spans="1:33" x14ac:dyDescent="0.25">
      <c r="A1" s="1" t="s">
        <v>91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1:33" x14ac:dyDescent="0.25">
      <c r="A2" s="1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33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P3" s="3"/>
      <c r="Q3" s="3"/>
      <c r="R3" s="3"/>
      <c r="S3" s="3"/>
    </row>
    <row r="4" spans="1:33" ht="15.75" thickBot="1" x14ac:dyDescent="0.3">
      <c r="A4" s="111" t="s">
        <v>1</v>
      </c>
      <c r="B4" s="112"/>
      <c r="C4" s="108" t="s">
        <v>57</v>
      </c>
      <c r="D4" s="108"/>
      <c r="E4" s="108"/>
      <c r="F4" s="108"/>
      <c r="G4" s="108"/>
      <c r="H4" s="108"/>
      <c r="I4" s="108" t="s">
        <v>58</v>
      </c>
      <c r="J4" s="108"/>
      <c r="K4" s="108"/>
      <c r="L4" s="108"/>
      <c r="M4" s="108"/>
      <c r="N4" s="108"/>
      <c r="O4" s="108"/>
      <c r="P4" s="108" t="s">
        <v>59</v>
      </c>
      <c r="Q4" s="108"/>
      <c r="R4" s="108"/>
      <c r="S4" s="108"/>
      <c r="T4" s="108"/>
      <c r="U4" s="108"/>
      <c r="V4" s="108"/>
      <c r="W4" s="108" t="s">
        <v>60</v>
      </c>
      <c r="X4" s="108"/>
      <c r="Y4" s="108"/>
      <c r="Z4" s="108"/>
      <c r="AA4" s="108"/>
      <c r="AB4" s="108"/>
      <c r="AC4" s="108"/>
      <c r="AD4" s="108" t="s">
        <v>61</v>
      </c>
      <c r="AE4" s="108"/>
      <c r="AF4" s="108"/>
      <c r="AG4" s="108"/>
    </row>
    <row r="5" spans="1:33" ht="15.75" thickBot="1" x14ac:dyDescent="0.3">
      <c r="A5" s="109" t="s">
        <v>7</v>
      </c>
      <c r="B5" s="110"/>
      <c r="C5" s="5" t="s">
        <v>9</v>
      </c>
      <c r="D5" s="5" t="s">
        <v>10</v>
      </c>
      <c r="E5" s="5" t="s">
        <v>10</v>
      </c>
      <c r="F5" s="5" t="s">
        <v>11</v>
      </c>
      <c r="G5" s="5" t="s">
        <v>12</v>
      </c>
      <c r="H5" s="6" t="s">
        <v>13</v>
      </c>
      <c r="I5" s="4" t="s">
        <v>8</v>
      </c>
      <c r="J5" s="5" t="s">
        <v>9</v>
      </c>
      <c r="K5" s="5" t="s">
        <v>10</v>
      </c>
      <c r="L5" s="5" t="s">
        <v>10</v>
      </c>
      <c r="M5" s="5" t="s">
        <v>11</v>
      </c>
      <c r="N5" s="5" t="s">
        <v>12</v>
      </c>
      <c r="O5" s="6" t="s">
        <v>13</v>
      </c>
      <c r="P5" s="4" t="s">
        <v>8</v>
      </c>
      <c r="Q5" s="5" t="s">
        <v>9</v>
      </c>
      <c r="R5" s="5" t="s">
        <v>10</v>
      </c>
      <c r="S5" s="5" t="s">
        <v>10</v>
      </c>
      <c r="T5" s="5" t="s">
        <v>11</v>
      </c>
      <c r="U5" s="5" t="s">
        <v>12</v>
      </c>
      <c r="V5" s="6" t="s">
        <v>13</v>
      </c>
      <c r="W5" s="4" t="s">
        <v>8</v>
      </c>
      <c r="X5" s="5" t="s">
        <v>9</v>
      </c>
      <c r="Y5" s="5" t="s">
        <v>10</v>
      </c>
      <c r="Z5" s="5" t="s">
        <v>10</v>
      </c>
      <c r="AA5" s="5" t="s">
        <v>11</v>
      </c>
      <c r="AB5" s="5" t="s">
        <v>12</v>
      </c>
      <c r="AC5" s="6" t="s">
        <v>13</v>
      </c>
      <c r="AD5" s="4" t="s">
        <v>8</v>
      </c>
      <c r="AE5" s="5" t="s">
        <v>9</v>
      </c>
      <c r="AF5" s="5" t="s">
        <v>10</v>
      </c>
      <c r="AG5" s="5" t="s">
        <v>10</v>
      </c>
    </row>
    <row r="6" spans="1:33" x14ac:dyDescent="0.25">
      <c r="A6" s="109"/>
      <c r="B6" s="110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  <c r="AE6" s="8">
        <v>29</v>
      </c>
      <c r="AF6" s="8">
        <v>30</v>
      </c>
      <c r="AG6" s="8">
        <v>31</v>
      </c>
    </row>
    <row r="7" spans="1:33" x14ac:dyDescent="0.25">
      <c r="A7" s="10" t="s">
        <v>14</v>
      </c>
      <c r="B7" s="11" t="s">
        <v>15</v>
      </c>
      <c r="C7" s="13">
        <v>17</v>
      </c>
      <c r="D7" s="13">
        <v>46</v>
      </c>
      <c r="E7" s="13">
        <v>32</v>
      </c>
      <c r="F7" s="13">
        <v>43</v>
      </c>
      <c r="G7" s="13">
        <v>45</v>
      </c>
      <c r="H7" s="15"/>
      <c r="I7" s="12"/>
      <c r="J7" s="13">
        <v>40</v>
      </c>
      <c r="K7" s="13">
        <v>27</v>
      </c>
      <c r="L7" s="13">
        <v>25</v>
      </c>
      <c r="M7" s="14">
        <v>42</v>
      </c>
      <c r="N7" s="14">
        <v>49</v>
      </c>
      <c r="O7" s="15"/>
      <c r="P7" s="12"/>
      <c r="Q7" s="66"/>
      <c r="R7" s="13">
        <v>28</v>
      </c>
      <c r="S7" s="13">
        <v>44</v>
      </c>
      <c r="T7" s="14">
        <v>35</v>
      </c>
      <c r="U7" s="13">
        <v>42</v>
      </c>
      <c r="V7" s="15"/>
      <c r="W7" s="12"/>
      <c r="X7" s="13">
        <v>38</v>
      </c>
      <c r="Y7" s="13">
        <v>45</v>
      </c>
      <c r="Z7" s="13">
        <v>36</v>
      </c>
      <c r="AA7" s="13">
        <v>20</v>
      </c>
      <c r="AB7" s="13">
        <v>25</v>
      </c>
      <c r="AC7" s="15"/>
      <c r="AD7" s="12"/>
      <c r="AE7" s="13">
        <v>20</v>
      </c>
      <c r="AF7" s="13">
        <v>37</v>
      </c>
      <c r="AG7" s="13">
        <v>30</v>
      </c>
    </row>
    <row r="8" spans="1:33" x14ac:dyDescent="0.25">
      <c r="A8" s="16"/>
      <c r="B8" s="2" t="s">
        <v>16</v>
      </c>
      <c r="C8" s="18">
        <v>0</v>
      </c>
      <c r="D8" s="18">
        <v>1</v>
      </c>
      <c r="E8" s="18">
        <v>0</v>
      </c>
      <c r="F8" s="18">
        <v>0</v>
      </c>
      <c r="G8" s="18">
        <v>1</v>
      </c>
      <c r="H8" s="20"/>
      <c r="I8" s="17"/>
      <c r="J8" s="18">
        <v>1</v>
      </c>
      <c r="K8" s="18">
        <v>0</v>
      </c>
      <c r="L8" s="18">
        <v>0</v>
      </c>
      <c r="M8" s="19">
        <v>1</v>
      </c>
      <c r="N8" s="19">
        <v>1</v>
      </c>
      <c r="O8" s="20"/>
      <c r="P8" s="17"/>
      <c r="Q8" s="67"/>
      <c r="R8" s="18">
        <v>0</v>
      </c>
      <c r="S8" s="18">
        <v>0</v>
      </c>
      <c r="T8" s="18">
        <v>4</v>
      </c>
      <c r="U8" s="18">
        <v>1</v>
      </c>
      <c r="V8" s="67"/>
      <c r="W8" s="17"/>
      <c r="X8" s="18">
        <v>1</v>
      </c>
      <c r="Y8" s="18">
        <v>0</v>
      </c>
      <c r="Z8" s="18">
        <v>1</v>
      </c>
      <c r="AA8" s="18">
        <v>2</v>
      </c>
      <c r="AB8" s="18">
        <v>0</v>
      </c>
      <c r="AC8" s="67"/>
      <c r="AD8" s="17"/>
      <c r="AE8" s="18">
        <v>0</v>
      </c>
      <c r="AF8" s="18">
        <v>1</v>
      </c>
      <c r="AG8" s="18">
        <v>0</v>
      </c>
    </row>
    <row r="9" spans="1:33" x14ac:dyDescent="0.25">
      <c r="A9" s="16"/>
      <c r="B9" s="2" t="s">
        <v>17</v>
      </c>
      <c r="C9" s="21">
        <v>0</v>
      </c>
      <c r="D9" s="21">
        <f>D8/D7*100</f>
        <v>2.1739130434782608</v>
      </c>
      <c r="E9" s="21">
        <f t="shared" ref="E9:G9" si="0">E8/E7*100</f>
        <v>0</v>
      </c>
      <c r="F9" s="21">
        <f t="shared" si="0"/>
        <v>0</v>
      </c>
      <c r="G9" s="21">
        <f t="shared" si="0"/>
        <v>2.2222222222222223</v>
      </c>
      <c r="H9" s="20"/>
      <c r="I9" s="17"/>
      <c r="J9" s="21">
        <f t="shared" ref="J9:N9" si="1">J8/J7*100</f>
        <v>2.5</v>
      </c>
      <c r="K9" s="21">
        <f t="shared" si="1"/>
        <v>0</v>
      </c>
      <c r="L9" s="21">
        <f t="shared" si="1"/>
        <v>0</v>
      </c>
      <c r="M9" s="21">
        <f t="shared" si="1"/>
        <v>2.3809523809523809</v>
      </c>
      <c r="N9" s="21">
        <f t="shared" si="1"/>
        <v>2.0408163265306123</v>
      </c>
      <c r="O9" s="23"/>
      <c r="P9" s="17"/>
      <c r="Q9" s="68"/>
      <c r="R9" s="21">
        <f t="shared" ref="R9" si="2">R8/R7*100</f>
        <v>0</v>
      </c>
      <c r="S9" s="21">
        <v>0</v>
      </c>
      <c r="T9" s="21">
        <f>T8/T7*100</f>
        <v>11.428571428571429</v>
      </c>
      <c r="U9" s="21">
        <f>U8/U7*100</f>
        <v>2.3809523809523809</v>
      </c>
      <c r="V9" s="68"/>
      <c r="W9" s="17"/>
      <c r="X9" s="21">
        <f t="shared" ref="X9:Z9" si="3">X8/X7*100</f>
        <v>2.6315789473684208</v>
      </c>
      <c r="Y9" s="21">
        <f t="shared" si="3"/>
        <v>0</v>
      </c>
      <c r="Z9" s="21">
        <f t="shared" si="3"/>
        <v>2.7777777777777777</v>
      </c>
      <c r="AA9" s="21">
        <f t="shared" ref="AA9:AB9" si="4">AA8/AA7*100</f>
        <v>10</v>
      </c>
      <c r="AB9" s="21">
        <f t="shared" si="4"/>
        <v>0</v>
      </c>
      <c r="AC9" s="68"/>
      <c r="AD9" s="17"/>
      <c r="AE9" s="21">
        <f t="shared" ref="AE9" si="5">AE8/AE7*100</f>
        <v>0</v>
      </c>
      <c r="AF9" s="21">
        <f>AF8/AF7*100</f>
        <v>2.7027027027027026</v>
      </c>
      <c r="AG9" s="21">
        <v>0</v>
      </c>
    </row>
    <row r="10" spans="1:33" x14ac:dyDescent="0.25">
      <c r="A10" s="24"/>
      <c r="B10" s="25" t="s">
        <v>37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20"/>
      <c r="I10" s="17"/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20"/>
      <c r="P10" s="17"/>
      <c r="Q10" s="67"/>
      <c r="R10" s="18">
        <v>0</v>
      </c>
      <c r="S10" s="18">
        <v>0</v>
      </c>
      <c r="T10" s="18">
        <v>0</v>
      </c>
      <c r="U10" s="18">
        <v>0</v>
      </c>
      <c r="V10" s="67"/>
      <c r="W10" s="17"/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67"/>
      <c r="AD10" s="17"/>
      <c r="AE10" s="18">
        <v>0</v>
      </c>
      <c r="AF10" s="18">
        <v>0</v>
      </c>
      <c r="AG10" s="18">
        <v>0</v>
      </c>
    </row>
    <row r="11" spans="1:33" x14ac:dyDescent="0.25">
      <c r="A11" s="24"/>
      <c r="B11" s="25" t="s">
        <v>38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0"/>
      <c r="I11" s="17"/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0"/>
      <c r="P11" s="17"/>
      <c r="Q11" s="68"/>
      <c r="R11" s="21">
        <v>0</v>
      </c>
      <c r="S11" s="21">
        <v>0</v>
      </c>
      <c r="T11" s="21">
        <v>0</v>
      </c>
      <c r="U11" s="21">
        <v>0</v>
      </c>
      <c r="V11" s="67"/>
      <c r="W11" s="17"/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67"/>
      <c r="AD11" s="17"/>
      <c r="AE11" s="21">
        <v>0</v>
      </c>
      <c r="AF11" s="21">
        <v>0</v>
      </c>
      <c r="AG11" s="21">
        <v>0</v>
      </c>
    </row>
    <row r="12" spans="1:33" x14ac:dyDescent="0.25">
      <c r="A12" s="24"/>
      <c r="B12" s="25" t="s">
        <v>18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20"/>
      <c r="I12" s="17"/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20"/>
      <c r="P12" s="17"/>
      <c r="Q12" s="67"/>
      <c r="R12" s="18">
        <v>0</v>
      </c>
      <c r="S12" s="18">
        <v>0</v>
      </c>
      <c r="T12" s="18">
        <v>0</v>
      </c>
      <c r="U12" s="18">
        <v>0</v>
      </c>
      <c r="V12" s="67"/>
      <c r="W12" s="17"/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67"/>
      <c r="AD12" s="17"/>
      <c r="AE12" s="18">
        <v>0</v>
      </c>
      <c r="AF12" s="18">
        <v>0</v>
      </c>
      <c r="AG12" s="18">
        <v>0</v>
      </c>
    </row>
    <row r="13" spans="1:33" x14ac:dyDescent="0.25">
      <c r="A13" s="24"/>
      <c r="B13" s="2" t="s">
        <v>19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3"/>
      <c r="I13" s="17"/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3"/>
      <c r="P13" s="17"/>
      <c r="Q13" s="68"/>
      <c r="R13" s="21">
        <v>0</v>
      </c>
      <c r="S13" s="21">
        <v>0</v>
      </c>
      <c r="T13" s="21">
        <v>0</v>
      </c>
      <c r="U13" s="21">
        <v>0</v>
      </c>
      <c r="V13" s="68"/>
      <c r="W13" s="17"/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68"/>
      <c r="AD13" s="17"/>
      <c r="AE13" s="21">
        <v>0</v>
      </c>
      <c r="AF13" s="21">
        <v>0</v>
      </c>
      <c r="AG13" s="21">
        <v>0</v>
      </c>
    </row>
    <row r="14" spans="1:33" x14ac:dyDescent="0.25">
      <c r="A14" s="10" t="s">
        <v>20</v>
      </c>
      <c r="B14" s="11" t="s">
        <v>15</v>
      </c>
      <c r="C14" s="13">
        <v>497</v>
      </c>
      <c r="D14" s="13">
        <v>374</v>
      </c>
      <c r="E14" s="13">
        <v>362</v>
      </c>
      <c r="F14" s="13">
        <v>333</v>
      </c>
      <c r="G14" s="13">
        <v>357</v>
      </c>
      <c r="H14" s="15"/>
      <c r="I14" s="12"/>
      <c r="J14" s="13">
        <v>400</v>
      </c>
      <c r="K14" s="13">
        <v>420</v>
      </c>
      <c r="L14" s="13">
        <v>308</v>
      </c>
      <c r="M14" s="14">
        <v>330</v>
      </c>
      <c r="N14" s="14">
        <v>378</v>
      </c>
      <c r="O14" s="15"/>
      <c r="P14" s="12"/>
      <c r="Q14" s="66"/>
      <c r="R14" s="13">
        <v>413</v>
      </c>
      <c r="S14" s="13">
        <v>400</v>
      </c>
      <c r="T14" s="13">
        <v>392</v>
      </c>
      <c r="U14" s="13">
        <v>268</v>
      </c>
      <c r="V14" s="66"/>
      <c r="W14" s="12"/>
      <c r="X14" s="13">
        <v>516</v>
      </c>
      <c r="Y14" s="13">
        <v>407</v>
      </c>
      <c r="Z14" s="13">
        <v>384</v>
      </c>
      <c r="AA14" s="13">
        <v>361</v>
      </c>
      <c r="AB14" s="13">
        <v>443</v>
      </c>
      <c r="AC14" s="66"/>
      <c r="AD14" s="12"/>
      <c r="AE14" s="13">
        <v>482</v>
      </c>
      <c r="AF14" s="13">
        <v>351</v>
      </c>
      <c r="AG14" s="13">
        <v>366</v>
      </c>
    </row>
    <row r="15" spans="1:33" x14ac:dyDescent="0.25">
      <c r="A15" s="16"/>
      <c r="B15" s="2" t="s">
        <v>16</v>
      </c>
      <c r="C15" s="18">
        <v>43</v>
      </c>
      <c r="D15" s="18">
        <v>14</v>
      </c>
      <c r="E15" s="18">
        <v>31</v>
      </c>
      <c r="F15" s="18">
        <v>16</v>
      </c>
      <c r="G15" s="18">
        <v>19</v>
      </c>
      <c r="H15" s="20"/>
      <c r="I15" s="17"/>
      <c r="J15" s="18">
        <v>27</v>
      </c>
      <c r="K15" s="18">
        <v>20</v>
      </c>
      <c r="L15" s="18">
        <v>23</v>
      </c>
      <c r="M15" s="19">
        <v>19</v>
      </c>
      <c r="N15" s="19">
        <v>16</v>
      </c>
      <c r="O15" s="20"/>
      <c r="P15" s="17"/>
      <c r="Q15" s="67"/>
      <c r="R15" s="18">
        <v>23</v>
      </c>
      <c r="S15" s="18">
        <v>23</v>
      </c>
      <c r="T15" s="18">
        <v>19</v>
      </c>
      <c r="U15" s="18">
        <v>14</v>
      </c>
      <c r="V15" s="67"/>
      <c r="W15" s="17"/>
      <c r="X15" s="18">
        <v>34</v>
      </c>
      <c r="Y15" s="18">
        <v>24</v>
      </c>
      <c r="Z15" s="18">
        <v>23</v>
      </c>
      <c r="AA15" s="18">
        <v>20</v>
      </c>
      <c r="AB15" s="18">
        <v>21</v>
      </c>
      <c r="AC15" s="67"/>
      <c r="AD15" s="17"/>
      <c r="AE15" s="18">
        <v>33</v>
      </c>
      <c r="AF15" s="18">
        <v>12</v>
      </c>
      <c r="AG15" s="18">
        <v>20</v>
      </c>
    </row>
    <row r="16" spans="1:33" x14ac:dyDescent="0.25">
      <c r="A16" s="16"/>
      <c r="B16" s="2" t="s">
        <v>17</v>
      </c>
      <c r="C16" s="21">
        <f>C15/C14*100</f>
        <v>8.6519114688128766</v>
      </c>
      <c r="D16" s="21">
        <f>D15/D14*100</f>
        <v>3.7433155080213902</v>
      </c>
      <c r="E16" s="21">
        <f>E15/E14*100</f>
        <v>8.5635359116022105</v>
      </c>
      <c r="F16" s="21">
        <f>F15/F14*100</f>
        <v>4.8048048048048049</v>
      </c>
      <c r="G16" s="21">
        <f>G15/G14*100</f>
        <v>5.322128851540616</v>
      </c>
      <c r="H16" s="20"/>
      <c r="I16" s="17"/>
      <c r="J16" s="21">
        <f t="shared" ref="J16:N16" si="6">J15/J14*100</f>
        <v>6.75</v>
      </c>
      <c r="K16" s="21">
        <f t="shared" si="6"/>
        <v>4.7619047619047619</v>
      </c>
      <c r="L16" s="21">
        <f t="shared" si="6"/>
        <v>7.4675324675324672</v>
      </c>
      <c r="M16" s="21">
        <f t="shared" si="6"/>
        <v>5.7575757575757578</v>
      </c>
      <c r="N16" s="21">
        <f t="shared" si="6"/>
        <v>4.2328042328042326</v>
      </c>
      <c r="O16" s="23"/>
      <c r="P16" s="17"/>
      <c r="Q16" s="68"/>
      <c r="R16" s="21">
        <f t="shared" ref="R16:T16" si="7">R15/R14*100</f>
        <v>5.5690072639225177</v>
      </c>
      <c r="S16" s="21">
        <f t="shared" si="7"/>
        <v>5.75</v>
      </c>
      <c r="T16" s="21">
        <f t="shared" si="7"/>
        <v>4.8469387755102042</v>
      </c>
      <c r="U16" s="21">
        <f t="shared" ref="U16" si="8">U15/U14*100</f>
        <v>5.2238805970149249</v>
      </c>
      <c r="V16" s="68"/>
      <c r="W16" s="17"/>
      <c r="X16" s="21">
        <f t="shared" ref="X16:Z16" si="9">X15/X14*100</f>
        <v>6.5891472868217065</v>
      </c>
      <c r="Y16" s="21">
        <f t="shared" si="9"/>
        <v>5.8968058968058967</v>
      </c>
      <c r="Z16" s="21">
        <f t="shared" si="9"/>
        <v>5.9895833333333339</v>
      </c>
      <c r="AA16" s="21">
        <f t="shared" ref="AA16:AB16" si="10">AA15/AA14*100</f>
        <v>5.5401662049861491</v>
      </c>
      <c r="AB16" s="21">
        <f t="shared" si="10"/>
        <v>4.7404063205417613</v>
      </c>
      <c r="AC16" s="68"/>
      <c r="AD16" s="17"/>
      <c r="AE16" s="21">
        <f t="shared" ref="AE16:AG16" si="11">AE15/AE14*100</f>
        <v>6.8464730290456437</v>
      </c>
      <c r="AF16" s="21">
        <f t="shared" si="11"/>
        <v>3.4188034188034191</v>
      </c>
      <c r="AG16" s="21">
        <f t="shared" si="11"/>
        <v>5.4644808743169397</v>
      </c>
    </row>
    <row r="17" spans="1:33" x14ac:dyDescent="0.25">
      <c r="A17" s="24"/>
      <c r="B17" s="25" t="s">
        <v>37</v>
      </c>
      <c r="C17" s="18">
        <v>1</v>
      </c>
      <c r="D17" s="18">
        <v>1</v>
      </c>
      <c r="E17" s="18">
        <v>0</v>
      </c>
      <c r="F17" s="18">
        <v>0</v>
      </c>
      <c r="G17" s="18">
        <v>0</v>
      </c>
      <c r="H17" s="20"/>
      <c r="I17" s="17"/>
      <c r="J17" s="18">
        <v>0</v>
      </c>
      <c r="K17" s="18">
        <v>0</v>
      </c>
      <c r="L17" s="18">
        <v>1</v>
      </c>
      <c r="M17" s="19">
        <v>0</v>
      </c>
      <c r="N17" s="19">
        <v>0</v>
      </c>
      <c r="O17" s="20"/>
      <c r="P17" s="17"/>
      <c r="Q17" s="67"/>
      <c r="R17" s="18">
        <v>0</v>
      </c>
      <c r="S17" s="18">
        <v>1</v>
      </c>
      <c r="T17" s="18">
        <v>0</v>
      </c>
      <c r="U17" s="18">
        <v>0</v>
      </c>
      <c r="V17" s="67"/>
      <c r="W17" s="17"/>
      <c r="X17" s="18">
        <v>0</v>
      </c>
      <c r="Y17" s="18">
        <v>0</v>
      </c>
      <c r="Z17" s="18">
        <v>0</v>
      </c>
      <c r="AA17" s="18">
        <v>0</v>
      </c>
      <c r="AB17" s="18">
        <v>1</v>
      </c>
      <c r="AC17" s="67"/>
      <c r="AD17" s="17"/>
      <c r="AE17" s="18">
        <v>0</v>
      </c>
      <c r="AF17" s="18">
        <v>1</v>
      </c>
      <c r="AG17" s="18">
        <v>0</v>
      </c>
    </row>
    <row r="18" spans="1:33" x14ac:dyDescent="0.25">
      <c r="A18" s="24"/>
      <c r="B18" s="25" t="s">
        <v>38</v>
      </c>
      <c r="C18" s="21">
        <f>C17/C14*100</f>
        <v>0.2012072434607646</v>
      </c>
      <c r="D18" s="21">
        <f>D17/D14*100</f>
        <v>0.26737967914438499</v>
      </c>
      <c r="E18" s="21">
        <v>0</v>
      </c>
      <c r="F18" s="21">
        <v>0</v>
      </c>
      <c r="G18" s="21">
        <v>0</v>
      </c>
      <c r="H18" s="20"/>
      <c r="I18" s="17"/>
      <c r="J18" s="21">
        <v>0</v>
      </c>
      <c r="K18" s="21">
        <v>0</v>
      </c>
      <c r="L18" s="21">
        <f>L17/L14*100</f>
        <v>0.32467532467532467</v>
      </c>
      <c r="M18" s="21">
        <v>0</v>
      </c>
      <c r="N18" s="21">
        <v>0</v>
      </c>
      <c r="O18" s="20"/>
      <c r="P18" s="17"/>
      <c r="Q18" s="68"/>
      <c r="R18" s="21">
        <v>0</v>
      </c>
      <c r="S18" s="21">
        <f>S17/S14*100</f>
        <v>0.25</v>
      </c>
      <c r="T18" s="21">
        <v>0</v>
      </c>
      <c r="U18" s="21">
        <v>0</v>
      </c>
      <c r="V18" s="67"/>
      <c r="W18" s="17"/>
      <c r="X18" s="21">
        <v>0</v>
      </c>
      <c r="Y18" s="21">
        <v>0</v>
      </c>
      <c r="Z18" s="21">
        <v>0</v>
      </c>
      <c r="AA18" s="21">
        <v>0</v>
      </c>
      <c r="AB18" s="21">
        <f>AB17/AB14*100</f>
        <v>0.22573363431151239</v>
      </c>
      <c r="AC18" s="67"/>
      <c r="AD18" s="17"/>
      <c r="AE18" s="21">
        <f t="shared" ref="AE18:AF18" si="12">AE17/AE14*100</f>
        <v>0</v>
      </c>
      <c r="AF18" s="21">
        <f t="shared" si="12"/>
        <v>0.28490028490028491</v>
      </c>
      <c r="AG18" s="21">
        <v>0</v>
      </c>
    </row>
    <row r="19" spans="1:33" x14ac:dyDescent="0.25">
      <c r="A19" s="24"/>
      <c r="B19" s="25" t="s">
        <v>18</v>
      </c>
      <c r="C19" s="18">
        <v>2</v>
      </c>
      <c r="D19" s="18">
        <v>0</v>
      </c>
      <c r="E19" s="18">
        <v>0</v>
      </c>
      <c r="F19" s="18">
        <v>3</v>
      </c>
      <c r="G19" s="18">
        <v>1</v>
      </c>
      <c r="H19" s="20"/>
      <c r="I19" s="17"/>
      <c r="J19" s="18">
        <v>1</v>
      </c>
      <c r="K19" s="18">
        <v>0</v>
      </c>
      <c r="L19" s="18">
        <v>0</v>
      </c>
      <c r="M19" s="19">
        <v>2</v>
      </c>
      <c r="N19" s="19">
        <v>1</v>
      </c>
      <c r="O19" s="20"/>
      <c r="P19" s="17"/>
      <c r="Q19" s="67"/>
      <c r="R19" s="18">
        <v>1</v>
      </c>
      <c r="S19" s="18">
        <v>2</v>
      </c>
      <c r="T19" s="18">
        <v>3</v>
      </c>
      <c r="U19" s="18">
        <v>1</v>
      </c>
      <c r="V19" s="67"/>
      <c r="W19" s="17"/>
      <c r="X19" s="18">
        <v>1</v>
      </c>
      <c r="Y19" s="18">
        <v>3</v>
      </c>
      <c r="Z19" s="18">
        <v>2</v>
      </c>
      <c r="AA19" s="18">
        <v>0</v>
      </c>
      <c r="AB19" s="18">
        <v>6</v>
      </c>
      <c r="AC19" s="67"/>
      <c r="AD19" s="17"/>
      <c r="AE19" s="18">
        <v>3</v>
      </c>
      <c r="AF19" s="18">
        <v>1</v>
      </c>
      <c r="AG19" s="18">
        <v>0</v>
      </c>
    </row>
    <row r="20" spans="1:33" x14ac:dyDescent="0.25">
      <c r="A20" s="24"/>
      <c r="B20" s="25" t="s">
        <v>19</v>
      </c>
      <c r="C20" s="21">
        <f>C19/C14*100</f>
        <v>0.4024144869215292</v>
      </c>
      <c r="D20" s="21">
        <f t="shared" ref="D20:G20" si="13">D19/D14*100</f>
        <v>0</v>
      </c>
      <c r="E20" s="21">
        <f t="shared" si="13"/>
        <v>0</v>
      </c>
      <c r="F20" s="21">
        <f t="shared" si="13"/>
        <v>0.90090090090090091</v>
      </c>
      <c r="G20" s="21">
        <f t="shared" si="13"/>
        <v>0.28011204481792717</v>
      </c>
      <c r="H20" s="20"/>
      <c r="I20" s="17"/>
      <c r="J20" s="21">
        <f t="shared" ref="J20:N20" si="14">J19/J14*100</f>
        <v>0.25</v>
      </c>
      <c r="K20" s="21">
        <f t="shared" si="14"/>
        <v>0</v>
      </c>
      <c r="L20" s="21">
        <f t="shared" si="14"/>
        <v>0</v>
      </c>
      <c r="M20" s="21">
        <f t="shared" si="14"/>
        <v>0.60606060606060608</v>
      </c>
      <c r="N20" s="21">
        <f t="shared" si="14"/>
        <v>0.26455026455026454</v>
      </c>
      <c r="O20" s="20"/>
      <c r="P20" s="17"/>
      <c r="Q20" s="68"/>
      <c r="R20" s="21">
        <f t="shared" ref="R20:U20" si="15">R19/R14*100</f>
        <v>0.24213075060532688</v>
      </c>
      <c r="S20" s="21">
        <f t="shared" si="15"/>
        <v>0.5</v>
      </c>
      <c r="T20" s="21">
        <f t="shared" si="15"/>
        <v>0.76530612244897955</v>
      </c>
      <c r="U20" s="21">
        <f t="shared" si="15"/>
        <v>0.37313432835820892</v>
      </c>
      <c r="V20" s="68"/>
      <c r="W20" s="17"/>
      <c r="X20" s="21">
        <f t="shared" ref="X20:AF20" si="16">X19/X14*100</f>
        <v>0.19379844961240311</v>
      </c>
      <c r="Y20" s="21">
        <f t="shared" si="16"/>
        <v>0.73710073710073709</v>
      </c>
      <c r="Z20" s="21">
        <f t="shared" si="16"/>
        <v>0.52083333333333326</v>
      </c>
      <c r="AA20" s="21">
        <f t="shared" si="16"/>
        <v>0</v>
      </c>
      <c r="AB20" s="21">
        <f t="shared" si="16"/>
        <v>1.3544018058690745</v>
      </c>
      <c r="AC20" s="68"/>
      <c r="AD20" s="17"/>
      <c r="AE20" s="21">
        <f t="shared" si="16"/>
        <v>0.62240663900414939</v>
      </c>
      <c r="AF20" s="21">
        <f t="shared" si="16"/>
        <v>0.28490028490028491</v>
      </c>
      <c r="AG20" s="21">
        <v>0</v>
      </c>
    </row>
    <row r="21" spans="1:33" x14ac:dyDescent="0.25">
      <c r="A21" s="10" t="s">
        <v>21</v>
      </c>
      <c r="B21" s="11" t="s">
        <v>15</v>
      </c>
      <c r="C21" s="13">
        <v>363</v>
      </c>
      <c r="D21" s="13">
        <v>261</v>
      </c>
      <c r="E21" s="13">
        <v>245</v>
      </c>
      <c r="F21" s="13">
        <v>246</v>
      </c>
      <c r="G21" s="13">
        <v>296</v>
      </c>
      <c r="H21" s="15"/>
      <c r="I21" s="12"/>
      <c r="J21" s="13">
        <v>268</v>
      </c>
      <c r="K21" s="13">
        <v>274</v>
      </c>
      <c r="L21" s="13">
        <v>197</v>
      </c>
      <c r="M21" s="14">
        <v>231</v>
      </c>
      <c r="N21" s="14">
        <v>211</v>
      </c>
      <c r="O21" s="15"/>
      <c r="P21" s="12"/>
      <c r="Q21" s="66"/>
      <c r="R21" s="13">
        <v>250</v>
      </c>
      <c r="S21" s="13">
        <v>278</v>
      </c>
      <c r="T21" s="13">
        <v>239</v>
      </c>
      <c r="U21" s="13">
        <v>276</v>
      </c>
      <c r="V21" s="66"/>
      <c r="W21" s="12"/>
      <c r="X21" s="13">
        <v>314</v>
      </c>
      <c r="Y21" s="13">
        <v>262</v>
      </c>
      <c r="Z21" s="13">
        <v>271</v>
      </c>
      <c r="AA21" s="13">
        <v>279</v>
      </c>
      <c r="AB21" s="13">
        <v>318</v>
      </c>
      <c r="AC21" s="66"/>
      <c r="AD21" s="12"/>
      <c r="AE21" s="13">
        <v>329</v>
      </c>
      <c r="AF21" s="13">
        <v>266</v>
      </c>
      <c r="AG21" s="13">
        <v>285</v>
      </c>
    </row>
    <row r="22" spans="1:33" x14ac:dyDescent="0.25">
      <c r="A22" s="16"/>
      <c r="B22" s="2" t="s">
        <v>16</v>
      </c>
      <c r="C22" s="18">
        <v>19</v>
      </c>
      <c r="D22" s="18">
        <v>8</v>
      </c>
      <c r="E22" s="18">
        <v>7</v>
      </c>
      <c r="F22" s="18">
        <v>5</v>
      </c>
      <c r="G22" s="18">
        <v>9</v>
      </c>
      <c r="H22" s="20"/>
      <c r="I22" s="17"/>
      <c r="J22" s="18">
        <v>9</v>
      </c>
      <c r="K22" s="18">
        <v>6</v>
      </c>
      <c r="L22" s="18">
        <v>10</v>
      </c>
      <c r="M22" s="19">
        <v>8</v>
      </c>
      <c r="N22" s="19">
        <v>15</v>
      </c>
      <c r="O22" s="20"/>
      <c r="P22" s="17"/>
      <c r="Q22" s="67"/>
      <c r="R22" s="18">
        <v>12</v>
      </c>
      <c r="S22" s="18">
        <v>14</v>
      </c>
      <c r="T22" s="18">
        <v>12</v>
      </c>
      <c r="U22" s="18">
        <v>9</v>
      </c>
      <c r="V22" s="67"/>
      <c r="W22" s="17"/>
      <c r="X22" s="18">
        <v>12</v>
      </c>
      <c r="Y22" s="18">
        <v>6</v>
      </c>
      <c r="Z22" s="18">
        <v>6</v>
      </c>
      <c r="AA22" s="18">
        <v>12</v>
      </c>
      <c r="AB22" s="18">
        <v>12</v>
      </c>
      <c r="AC22" s="67"/>
      <c r="AD22" s="17"/>
      <c r="AE22" s="18">
        <v>12</v>
      </c>
      <c r="AF22" s="18">
        <v>9</v>
      </c>
      <c r="AG22" s="18">
        <v>10</v>
      </c>
    </row>
    <row r="23" spans="1:33" x14ac:dyDescent="0.25">
      <c r="A23" s="16"/>
      <c r="B23" s="2" t="s">
        <v>17</v>
      </c>
      <c r="C23" s="21">
        <f>C22/C21*100</f>
        <v>5.2341597796143251</v>
      </c>
      <c r="D23" s="21">
        <f>D22/D21*100</f>
        <v>3.0651340996168579</v>
      </c>
      <c r="E23" s="21">
        <f>E22/E21*100</f>
        <v>2.8571428571428572</v>
      </c>
      <c r="F23" s="21">
        <f>F22/F21*100</f>
        <v>2.0325203252032518</v>
      </c>
      <c r="G23" s="21">
        <f>G22/G21*100</f>
        <v>3.0405405405405408</v>
      </c>
      <c r="H23" s="20"/>
      <c r="I23" s="17"/>
      <c r="J23" s="21">
        <f t="shared" ref="J23:N23" si="17">J22/J21*100</f>
        <v>3.3582089552238807</v>
      </c>
      <c r="K23" s="21">
        <f t="shared" si="17"/>
        <v>2.1897810218978102</v>
      </c>
      <c r="L23" s="21">
        <f t="shared" si="17"/>
        <v>5.0761421319796955</v>
      </c>
      <c r="M23" s="21">
        <f t="shared" si="17"/>
        <v>3.4632034632034632</v>
      </c>
      <c r="N23" s="21">
        <f t="shared" si="17"/>
        <v>7.109004739336493</v>
      </c>
      <c r="O23" s="23"/>
      <c r="P23" s="17"/>
      <c r="Q23" s="68"/>
      <c r="R23" s="21">
        <f t="shared" ref="R23:S23" si="18">R22/R21*100</f>
        <v>4.8</v>
      </c>
      <c r="S23" s="21">
        <f t="shared" si="18"/>
        <v>5.0359712230215825</v>
      </c>
      <c r="T23" s="21">
        <f t="shared" ref="T23:U23" si="19">T22/T21*100</f>
        <v>5.02092050209205</v>
      </c>
      <c r="U23" s="21">
        <f t="shared" si="19"/>
        <v>3.2608695652173911</v>
      </c>
      <c r="V23" s="68"/>
      <c r="W23" s="17"/>
      <c r="X23" s="21">
        <f t="shared" ref="X23:AE23" si="20">X22/X21*100</f>
        <v>3.8216560509554141</v>
      </c>
      <c r="Y23" s="21">
        <f t="shared" si="20"/>
        <v>2.2900763358778624</v>
      </c>
      <c r="Z23" s="21">
        <f t="shared" si="20"/>
        <v>2.214022140221402</v>
      </c>
      <c r="AA23" s="21">
        <f t="shared" si="20"/>
        <v>4.3010752688172049</v>
      </c>
      <c r="AB23" s="21">
        <f t="shared" si="20"/>
        <v>3.7735849056603774</v>
      </c>
      <c r="AC23" s="68"/>
      <c r="AD23" s="17"/>
      <c r="AE23" s="21">
        <f t="shared" si="20"/>
        <v>3.6474164133738598</v>
      </c>
      <c r="AF23" s="21">
        <f t="shared" ref="AF23:AG23" si="21">AF22/AF21*100</f>
        <v>3.3834586466165413</v>
      </c>
      <c r="AG23" s="21">
        <f t="shared" si="21"/>
        <v>3.5087719298245612</v>
      </c>
    </row>
    <row r="24" spans="1:33" x14ac:dyDescent="0.25">
      <c r="A24" s="24"/>
      <c r="B24" s="25" t="s">
        <v>37</v>
      </c>
      <c r="C24" s="18">
        <v>0</v>
      </c>
      <c r="D24" s="18">
        <v>1</v>
      </c>
      <c r="E24" s="18">
        <v>0</v>
      </c>
      <c r="F24" s="18">
        <v>0</v>
      </c>
      <c r="G24" s="18">
        <v>0</v>
      </c>
      <c r="H24" s="20"/>
      <c r="I24" s="17"/>
      <c r="J24" s="18">
        <v>1</v>
      </c>
      <c r="K24" s="18">
        <v>0</v>
      </c>
      <c r="L24" s="18">
        <v>0</v>
      </c>
      <c r="M24" s="18">
        <v>0</v>
      </c>
      <c r="N24" s="18">
        <v>0</v>
      </c>
      <c r="O24" s="20"/>
      <c r="P24" s="17"/>
      <c r="Q24" s="67"/>
      <c r="R24" s="18">
        <v>0</v>
      </c>
      <c r="S24" s="18">
        <v>0</v>
      </c>
      <c r="T24" s="18">
        <v>0</v>
      </c>
      <c r="U24" s="18">
        <v>0</v>
      </c>
      <c r="V24" s="67"/>
      <c r="W24" s="17"/>
      <c r="X24" s="18">
        <v>0</v>
      </c>
      <c r="Y24" s="18">
        <v>0</v>
      </c>
      <c r="Z24" s="18">
        <v>2</v>
      </c>
      <c r="AA24" s="18">
        <v>0</v>
      </c>
      <c r="AB24" s="18">
        <v>1</v>
      </c>
      <c r="AC24" s="67"/>
      <c r="AD24" s="17"/>
      <c r="AE24" s="18">
        <v>3</v>
      </c>
      <c r="AF24" s="18">
        <v>0</v>
      </c>
      <c r="AG24" s="18">
        <v>0</v>
      </c>
    </row>
    <row r="25" spans="1:33" x14ac:dyDescent="0.25">
      <c r="A25" s="24"/>
      <c r="B25" s="25" t="s">
        <v>38</v>
      </c>
      <c r="C25" s="21">
        <v>0</v>
      </c>
      <c r="D25" s="21">
        <f>D24/D21*100</f>
        <v>0.38314176245210724</v>
      </c>
      <c r="E25" s="21">
        <v>0</v>
      </c>
      <c r="F25" s="21">
        <v>0</v>
      </c>
      <c r="G25" s="21">
        <v>0</v>
      </c>
      <c r="H25" s="20"/>
      <c r="I25" s="17"/>
      <c r="J25" s="21">
        <f>J24/J21*100</f>
        <v>0.37313432835820892</v>
      </c>
      <c r="K25" s="21">
        <v>0</v>
      </c>
      <c r="L25" s="21">
        <v>0</v>
      </c>
      <c r="M25" s="21">
        <v>0</v>
      </c>
      <c r="N25" s="21">
        <v>0</v>
      </c>
      <c r="O25" s="20"/>
      <c r="P25" s="17"/>
      <c r="Q25" s="67"/>
      <c r="R25" s="21">
        <v>0</v>
      </c>
      <c r="S25" s="21">
        <v>0</v>
      </c>
      <c r="T25" s="21">
        <v>0</v>
      </c>
      <c r="U25" s="21">
        <v>0</v>
      </c>
      <c r="V25" s="67"/>
      <c r="W25" s="17"/>
      <c r="X25" s="21">
        <v>0</v>
      </c>
      <c r="Y25" s="21">
        <v>0</v>
      </c>
      <c r="Z25" s="21">
        <f>Z24/Z21*100</f>
        <v>0.73800738007380073</v>
      </c>
      <c r="AA25" s="21">
        <f t="shared" ref="AA25:AE25" si="22">AA24/AA21*100</f>
        <v>0</v>
      </c>
      <c r="AB25" s="21">
        <f t="shared" si="22"/>
        <v>0.31446540880503149</v>
      </c>
      <c r="AC25" s="67"/>
      <c r="AD25" s="17"/>
      <c r="AE25" s="21">
        <f t="shared" si="22"/>
        <v>0.91185410334346495</v>
      </c>
      <c r="AF25" s="21">
        <f t="shared" ref="AF25" si="23">AF24/AF21*100</f>
        <v>0</v>
      </c>
      <c r="AG25" s="21">
        <v>0</v>
      </c>
    </row>
    <row r="26" spans="1:33" x14ac:dyDescent="0.25">
      <c r="A26" s="24"/>
      <c r="B26" s="25" t="s">
        <v>18</v>
      </c>
      <c r="C26" s="18">
        <v>0</v>
      </c>
      <c r="D26" s="18">
        <v>0</v>
      </c>
      <c r="E26" s="18">
        <v>3</v>
      </c>
      <c r="F26" s="18">
        <v>2</v>
      </c>
      <c r="G26" s="18">
        <v>1</v>
      </c>
      <c r="H26" s="20"/>
      <c r="I26" s="17"/>
      <c r="J26" s="18">
        <v>0</v>
      </c>
      <c r="K26" s="18">
        <v>1</v>
      </c>
      <c r="L26" s="18">
        <v>2</v>
      </c>
      <c r="M26" s="19">
        <v>1</v>
      </c>
      <c r="N26" s="19">
        <v>0</v>
      </c>
      <c r="O26" s="20"/>
      <c r="P26" s="17"/>
      <c r="Q26" s="67"/>
      <c r="R26" s="18">
        <v>1</v>
      </c>
      <c r="S26" s="18">
        <v>0</v>
      </c>
      <c r="T26" s="18">
        <v>0</v>
      </c>
      <c r="U26" s="18">
        <v>0</v>
      </c>
      <c r="V26" s="67"/>
      <c r="W26" s="17"/>
      <c r="X26" s="18">
        <v>0</v>
      </c>
      <c r="Y26" s="18">
        <v>0</v>
      </c>
      <c r="Z26" s="18">
        <v>1</v>
      </c>
      <c r="AA26" s="18">
        <v>1</v>
      </c>
      <c r="AB26" s="18">
        <v>0</v>
      </c>
      <c r="AC26" s="67"/>
      <c r="AD26" s="17"/>
      <c r="AE26" s="18">
        <v>1</v>
      </c>
      <c r="AF26" s="18">
        <v>1</v>
      </c>
      <c r="AG26" s="18">
        <v>1</v>
      </c>
    </row>
    <row r="27" spans="1:33" x14ac:dyDescent="0.25">
      <c r="A27" s="24"/>
      <c r="B27" s="25" t="s">
        <v>19</v>
      </c>
      <c r="C27" s="21">
        <v>0</v>
      </c>
      <c r="D27" s="21">
        <v>0</v>
      </c>
      <c r="E27" s="21">
        <f>E26/E21*100</f>
        <v>1.2244897959183674</v>
      </c>
      <c r="F27" s="21">
        <f>F26/F21*100</f>
        <v>0.81300813008130091</v>
      </c>
      <c r="G27" s="21">
        <f>G26/G21*100</f>
        <v>0.33783783783783783</v>
      </c>
      <c r="H27" s="20"/>
      <c r="I27" s="17"/>
      <c r="J27" s="21">
        <v>0</v>
      </c>
      <c r="K27" s="21">
        <f>K26/K21*100</f>
        <v>0.36496350364963503</v>
      </c>
      <c r="L27" s="21">
        <f>L26/L21*100</f>
        <v>1.015228426395939</v>
      </c>
      <c r="M27" s="21">
        <f>M26/M21*100</f>
        <v>0.4329004329004329</v>
      </c>
      <c r="N27" s="21">
        <v>0</v>
      </c>
      <c r="O27" s="20"/>
      <c r="P27" s="17"/>
      <c r="Q27" s="68"/>
      <c r="R27" s="21">
        <f t="shared" ref="R27" si="24">R26/R21*100</f>
        <v>0.4</v>
      </c>
      <c r="S27" s="21">
        <v>0</v>
      </c>
      <c r="T27" s="21">
        <v>0</v>
      </c>
      <c r="U27" s="21">
        <v>0</v>
      </c>
      <c r="V27" s="67"/>
      <c r="W27" s="17"/>
      <c r="X27" s="21">
        <v>0</v>
      </c>
      <c r="Y27" s="21">
        <v>0</v>
      </c>
      <c r="Z27" s="21">
        <f>Z26/Z21*100</f>
        <v>0.36900369003690037</v>
      </c>
      <c r="AA27" s="21">
        <f>AA26/AA21*100</f>
        <v>0.35842293906810035</v>
      </c>
      <c r="AB27" s="21">
        <f t="shared" ref="AB27:AE27" si="25">AB26/AB21*100</f>
        <v>0</v>
      </c>
      <c r="AC27" s="67"/>
      <c r="AD27" s="17"/>
      <c r="AE27" s="21">
        <f t="shared" si="25"/>
        <v>0.303951367781155</v>
      </c>
      <c r="AF27" s="21">
        <f t="shared" ref="AF27:AG27" si="26">AF26/AF21*100</f>
        <v>0.37593984962406013</v>
      </c>
      <c r="AG27" s="21">
        <f t="shared" si="26"/>
        <v>0.35087719298245612</v>
      </c>
    </row>
    <row r="28" spans="1:33" x14ac:dyDescent="0.25">
      <c r="A28" s="10" t="s">
        <v>22</v>
      </c>
      <c r="B28" s="11" t="s">
        <v>15</v>
      </c>
      <c r="C28" s="13">
        <v>674</v>
      </c>
      <c r="D28" s="13">
        <v>502</v>
      </c>
      <c r="E28" s="13">
        <v>507</v>
      </c>
      <c r="F28" s="13">
        <v>532</v>
      </c>
      <c r="G28" s="13">
        <v>548</v>
      </c>
      <c r="H28" s="15"/>
      <c r="I28" s="12"/>
      <c r="J28" s="13">
        <v>577</v>
      </c>
      <c r="K28" s="13">
        <v>460</v>
      </c>
      <c r="L28" s="13">
        <v>454</v>
      </c>
      <c r="M28" s="14">
        <v>521</v>
      </c>
      <c r="N28" s="14">
        <v>502</v>
      </c>
      <c r="O28" s="15"/>
      <c r="P28" s="12"/>
      <c r="Q28" s="66"/>
      <c r="R28" s="13">
        <v>635</v>
      </c>
      <c r="S28" s="13">
        <v>626</v>
      </c>
      <c r="T28" s="13">
        <v>577</v>
      </c>
      <c r="U28" s="13">
        <v>492</v>
      </c>
      <c r="V28" s="66"/>
      <c r="W28" s="12"/>
      <c r="X28" s="13">
        <v>719</v>
      </c>
      <c r="Y28" s="13">
        <v>558</v>
      </c>
      <c r="Z28" s="13">
        <v>582</v>
      </c>
      <c r="AA28" s="13">
        <v>593</v>
      </c>
      <c r="AB28" s="13">
        <v>630</v>
      </c>
      <c r="AC28" s="66"/>
      <c r="AD28" s="12"/>
      <c r="AE28" s="13">
        <v>632</v>
      </c>
      <c r="AF28" s="13">
        <v>497</v>
      </c>
      <c r="AG28" s="13">
        <v>558</v>
      </c>
    </row>
    <row r="29" spans="1:33" x14ac:dyDescent="0.25">
      <c r="A29" s="16"/>
      <c r="B29" s="2" t="s">
        <v>16</v>
      </c>
      <c r="C29" s="18">
        <v>54</v>
      </c>
      <c r="D29" s="18">
        <v>24</v>
      </c>
      <c r="E29" s="18">
        <v>23</v>
      </c>
      <c r="F29" s="18">
        <v>32</v>
      </c>
      <c r="G29" s="18">
        <v>50</v>
      </c>
      <c r="H29" s="20"/>
      <c r="I29" s="17"/>
      <c r="J29" s="18">
        <v>39</v>
      </c>
      <c r="K29" s="18">
        <v>27</v>
      </c>
      <c r="L29" s="18">
        <v>39</v>
      </c>
      <c r="M29" s="19">
        <v>25</v>
      </c>
      <c r="N29" s="19">
        <v>37</v>
      </c>
      <c r="O29" s="20"/>
      <c r="P29" s="17"/>
      <c r="Q29" s="67"/>
      <c r="R29" s="18">
        <v>49</v>
      </c>
      <c r="S29" s="18">
        <v>32</v>
      </c>
      <c r="T29" s="18">
        <v>33</v>
      </c>
      <c r="U29" s="18">
        <v>39</v>
      </c>
      <c r="V29" s="67"/>
      <c r="W29" s="17"/>
      <c r="X29" s="18">
        <v>53</v>
      </c>
      <c r="Y29" s="18">
        <v>40</v>
      </c>
      <c r="Z29" s="18">
        <v>33</v>
      </c>
      <c r="AA29" s="18">
        <v>31</v>
      </c>
      <c r="AB29" s="18">
        <v>35</v>
      </c>
      <c r="AC29" s="67"/>
      <c r="AD29" s="17"/>
      <c r="AE29" s="18">
        <v>43</v>
      </c>
      <c r="AF29" s="18">
        <v>34</v>
      </c>
      <c r="AG29" s="18">
        <v>35</v>
      </c>
    </row>
    <row r="30" spans="1:33" x14ac:dyDescent="0.25">
      <c r="A30" s="16"/>
      <c r="B30" s="2" t="s">
        <v>17</v>
      </c>
      <c r="C30" s="21">
        <f>C29/C28*100</f>
        <v>8.0118694362017813</v>
      </c>
      <c r="D30" s="21">
        <f>D29/D28*100</f>
        <v>4.7808764940239046</v>
      </c>
      <c r="E30" s="21">
        <f>E29/E28*100</f>
        <v>4.5364891518737673</v>
      </c>
      <c r="F30" s="21">
        <f>F29/F28*100</f>
        <v>6.0150375939849621</v>
      </c>
      <c r="G30" s="21">
        <f>G29/G28*100</f>
        <v>9.1240875912408761</v>
      </c>
      <c r="H30" s="20"/>
      <c r="I30" s="17"/>
      <c r="J30" s="21">
        <f t="shared" ref="J30:N30" si="27">J29/J28*100</f>
        <v>6.7590987868284227</v>
      </c>
      <c r="K30" s="21">
        <f t="shared" si="27"/>
        <v>5.8695652173913047</v>
      </c>
      <c r="L30" s="21">
        <f t="shared" si="27"/>
        <v>8.5903083700440526</v>
      </c>
      <c r="M30" s="21">
        <f t="shared" si="27"/>
        <v>4.7984644913627639</v>
      </c>
      <c r="N30" s="21">
        <f t="shared" si="27"/>
        <v>7.3705179282868531</v>
      </c>
      <c r="O30" s="23"/>
      <c r="P30" s="17"/>
      <c r="Q30" s="68"/>
      <c r="R30" s="21">
        <f t="shared" ref="R30:S30" si="28">R29/R28*100</f>
        <v>7.7165354330708658</v>
      </c>
      <c r="S30" s="21">
        <f t="shared" si="28"/>
        <v>5.1118210862619806</v>
      </c>
      <c r="T30" s="21">
        <f t="shared" ref="T30:U30" si="29">T29/T28*100</f>
        <v>5.7192374350086661</v>
      </c>
      <c r="U30" s="21">
        <f t="shared" si="29"/>
        <v>7.9268292682926829</v>
      </c>
      <c r="V30" s="68"/>
      <c r="W30" s="17"/>
      <c r="X30" s="21">
        <f t="shared" ref="X30:AA30" si="30">X29/X28*100</f>
        <v>7.3713490959666199</v>
      </c>
      <c r="Y30" s="21">
        <f t="shared" si="30"/>
        <v>7.1684587813620064</v>
      </c>
      <c r="Z30" s="21">
        <f t="shared" si="30"/>
        <v>5.6701030927835054</v>
      </c>
      <c r="AA30" s="21">
        <f t="shared" si="30"/>
        <v>5.2276559865092747</v>
      </c>
      <c r="AB30" s="21">
        <f t="shared" ref="AB30" si="31">AB29/AB28*100</f>
        <v>5.5555555555555554</v>
      </c>
      <c r="AC30" s="68"/>
      <c r="AD30" s="17"/>
      <c r="AE30" s="21">
        <f t="shared" ref="AE30:AG30" si="32">AE29/AE28*100</f>
        <v>6.8037974683544302</v>
      </c>
      <c r="AF30" s="21">
        <f t="shared" si="32"/>
        <v>6.8410462776659964</v>
      </c>
      <c r="AG30" s="21">
        <f t="shared" si="32"/>
        <v>6.2724014336917557</v>
      </c>
    </row>
    <row r="31" spans="1:33" x14ac:dyDescent="0.25">
      <c r="A31" s="24"/>
      <c r="B31" s="25" t="s">
        <v>37</v>
      </c>
      <c r="C31" s="18">
        <v>0</v>
      </c>
      <c r="D31" s="18">
        <v>1</v>
      </c>
      <c r="E31" s="18">
        <v>2</v>
      </c>
      <c r="F31" s="18">
        <v>0</v>
      </c>
      <c r="G31" s="18">
        <v>2</v>
      </c>
      <c r="H31" s="20"/>
      <c r="I31" s="17"/>
      <c r="J31" s="18">
        <v>5</v>
      </c>
      <c r="K31" s="18">
        <v>2</v>
      </c>
      <c r="L31" s="18">
        <v>2</v>
      </c>
      <c r="M31" s="19">
        <v>0</v>
      </c>
      <c r="N31" s="19">
        <v>1</v>
      </c>
      <c r="O31" s="20"/>
      <c r="P31" s="17"/>
      <c r="Q31" s="67"/>
      <c r="R31" s="18">
        <v>3</v>
      </c>
      <c r="S31" s="18">
        <v>1</v>
      </c>
      <c r="T31" s="18">
        <v>2</v>
      </c>
      <c r="U31" s="18">
        <v>0</v>
      </c>
      <c r="V31" s="67"/>
      <c r="W31" s="17"/>
      <c r="X31" s="18">
        <v>0</v>
      </c>
      <c r="Y31" s="18">
        <v>0</v>
      </c>
      <c r="Z31" s="18">
        <v>1</v>
      </c>
      <c r="AA31" s="18">
        <v>0</v>
      </c>
      <c r="AB31" s="18">
        <v>0</v>
      </c>
      <c r="AC31" s="67"/>
      <c r="AD31" s="17"/>
      <c r="AE31" s="18">
        <v>0</v>
      </c>
      <c r="AF31" s="18">
        <v>1</v>
      </c>
      <c r="AG31" s="18">
        <v>0</v>
      </c>
    </row>
    <row r="32" spans="1:33" x14ac:dyDescent="0.25">
      <c r="A32" s="24"/>
      <c r="B32" s="25" t="s">
        <v>38</v>
      </c>
      <c r="C32" s="21">
        <v>0</v>
      </c>
      <c r="D32" s="21">
        <f>D31/D28*100</f>
        <v>0.19920318725099601</v>
      </c>
      <c r="E32" s="21">
        <f>E31/E28*100</f>
        <v>0.39447731755424065</v>
      </c>
      <c r="F32" s="21">
        <f t="shared" ref="F32:G32" si="33">F31/F28*100</f>
        <v>0</v>
      </c>
      <c r="G32" s="21">
        <f t="shared" si="33"/>
        <v>0.36496350364963503</v>
      </c>
      <c r="H32" s="20"/>
      <c r="I32" s="17"/>
      <c r="J32" s="21">
        <f>J31/J28*100</f>
        <v>0.86655112651646449</v>
      </c>
      <c r="K32" s="21">
        <f>K31/K28*100</f>
        <v>0.43478260869565216</v>
      </c>
      <c r="L32" s="21">
        <f>L31/L28*100</f>
        <v>0.44052863436123352</v>
      </c>
      <c r="M32" s="21">
        <f t="shared" ref="M32:N32" si="34">M31/M28*100</f>
        <v>0</v>
      </c>
      <c r="N32" s="21">
        <f t="shared" si="34"/>
        <v>0.19920318725099601</v>
      </c>
      <c r="O32" s="20"/>
      <c r="P32" s="17"/>
      <c r="Q32" s="68"/>
      <c r="R32" s="21">
        <f t="shared" ref="R32:S32" si="35">R31/R28*100</f>
        <v>0.47244094488188976</v>
      </c>
      <c r="S32" s="21">
        <f t="shared" si="35"/>
        <v>0.15974440894568689</v>
      </c>
      <c r="T32" s="21">
        <f t="shared" ref="T32" si="36">T31/T28*100</f>
        <v>0.34662045060658575</v>
      </c>
      <c r="U32" s="21">
        <v>0</v>
      </c>
      <c r="V32" s="67"/>
      <c r="W32" s="17"/>
      <c r="X32" s="21">
        <v>0</v>
      </c>
      <c r="Y32" s="21">
        <v>0</v>
      </c>
      <c r="Z32" s="21">
        <f>Z31/Z28*100</f>
        <v>0.1718213058419244</v>
      </c>
      <c r="AA32" s="21">
        <v>0</v>
      </c>
      <c r="AB32" s="21">
        <v>0</v>
      </c>
      <c r="AC32" s="67"/>
      <c r="AD32" s="17"/>
      <c r="AE32" s="21">
        <v>0</v>
      </c>
      <c r="AF32" s="21">
        <f>AF31/AF28*100</f>
        <v>0.2012072434607646</v>
      </c>
      <c r="AG32" s="21">
        <v>0</v>
      </c>
    </row>
    <row r="33" spans="1:33" x14ac:dyDescent="0.25">
      <c r="A33" s="24"/>
      <c r="B33" s="25" t="s">
        <v>18</v>
      </c>
      <c r="C33" s="18">
        <v>2</v>
      </c>
      <c r="D33" s="18">
        <v>6</v>
      </c>
      <c r="E33" s="18">
        <v>2</v>
      </c>
      <c r="F33" s="18">
        <v>5</v>
      </c>
      <c r="G33" s="18">
        <v>3</v>
      </c>
      <c r="H33" s="20"/>
      <c r="I33" s="17"/>
      <c r="J33" s="18">
        <v>1</v>
      </c>
      <c r="K33" s="18">
        <v>9</v>
      </c>
      <c r="L33" s="18">
        <v>1</v>
      </c>
      <c r="M33" s="19">
        <v>4</v>
      </c>
      <c r="N33" s="19">
        <v>3</v>
      </c>
      <c r="O33" s="20"/>
      <c r="P33" s="17"/>
      <c r="Q33" s="67"/>
      <c r="R33" s="18">
        <v>6</v>
      </c>
      <c r="S33" s="18">
        <v>1</v>
      </c>
      <c r="T33" s="18">
        <v>3</v>
      </c>
      <c r="U33" s="18">
        <v>2</v>
      </c>
      <c r="V33" s="67"/>
      <c r="W33" s="17"/>
      <c r="X33" s="18">
        <v>6</v>
      </c>
      <c r="Y33" s="18">
        <v>5</v>
      </c>
      <c r="Z33" s="18">
        <v>5</v>
      </c>
      <c r="AA33" s="18">
        <v>4</v>
      </c>
      <c r="AB33" s="18">
        <v>6</v>
      </c>
      <c r="AC33" s="67"/>
      <c r="AD33" s="17"/>
      <c r="AE33" s="18">
        <v>4</v>
      </c>
      <c r="AF33" s="18">
        <v>1</v>
      </c>
      <c r="AG33" s="18">
        <v>2</v>
      </c>
    </row>
    <row r="34" spans="1:33" x14ac:dyDescent="0.25">
      <c r="A34" s="24"/>
      <c r="B34" s="25" t="s">
        <v>19</v>
      </c>
      <c r="C34" s="21">
        <f>C33/C28*100</f>
        <v>0.29673590504451042</v>
      </c>
      <c r="D34" s="21">
        <f>D33/D28*100</f>
        <v>1.1952191235059761</v>
      </c>
      <c r="E34" s="21">
        <f>E33/E28*100</f>
        <v>0.39447731755424065</v>
      </c>
      <c r="F34" s="21">
        <f>F33/F28*100</f>
        <v>0.93984962406015038</v>
      </c>
      <c r="G34" s="21">
        <f>G33/G28*100</f>
        <v>0.54744525547445255</v>
      </c>
      <c r="H34" s="20"/>
      <c r="I34" s="17"/>
      <c r="J34" s="21">
        <v>1</v>
      </c>
      <c r="K34" s="21">
        <v>1</v>
      </c>
      <c r="L34" s="21">
        <v>1</v>
      </c>
      <c r="M34" s="21">
        <v>1</v>
      </c>
      <c r="N34" s="21">
        <v>1</v>
      </c>
      <c r="O34" s="20"/>
      <c r="P34" s="17"/>
      <c r="Q34" s="68"/>
      <c r="R34" s="21">
        <f t="shared" ref="R34:U34" si="37">R33/R28*100</f>
        <v>0.94488188976377951</v>
      </c>
      <c r="S34" s="21">
        <f t="shared" si="37"/>
        <v>0.15974440894568689</v>
      </c>
      <c r="T34" s="21">
        <f t="shared" si="37"/>
        <v>0.51993067590987874</v>
      </c>
      <c r="U34" s="21">
        <f t="shared" si="37"/>
        <v>0.40650406504065045</v>
      </c>
      <c r="V34" s="68"/>
      <c r="W34" s="17"/>
      <c r="X34" s="21">
        <f t="shared" ref="X34:AB34" si="38">X33/X28*100</f>
        <v>0.83449235048678716</v>
      </c>
      <c r="Y34" s="21">
        <f t="shared" si="38"/>
        <v>0.8960573476702508</v>
      </c>
      <c r="Z34" s="21">
        <f t="shared" si="38"/>
        <v>0.85910652920962205</v>
      </c>
      <c r="AA34" s="21">
        <f t="shared" si="38"/>
        <v>0.67453625632377734</v>
      </c>
      <c r="AB34" s="21">
        <f t="shared" si="38"/>
        <v>0.95238095238095244</v>
      </c>
      <c r="AC34" s="68"/>
      <c r="AD34" s="17"/>
      <c r="AE34" s="21">
        <f t="shared" ref="AE34" si="39">AE33/AE28*100</f>
        <v>0.63291139240506333</v>
      </c>
      <c r="AF34" s="21">
        <f>AF33/AF28*100</f>
        <v>0.2012072434607646</v>
      </c>
      <c r="AG34" s="21">
        <f>AG33/AG28*100</f>
        <v>0.35842293906810035</v>
      </c>
    </row>
    <row r="35" spans="1:33" x14ac:dyDescent="0.25">
      <c r="A35" s="10" t="s">
        <v>23</v>
      </c>
      <c r="B35" s="11" t="s">
        <v>15</v>
      </c>
      <c r="C35" s="13">
        <v>566</v>
      </c>
      <c r="D35" s="13">
        <v>448</v>
      </c>
      <c r="E35" s="13">
        <v>508</v>
      </c>
      <c r="F35" s="13">
        <v>493</v>
      </c>
      <c r="G35" s="13">
        <v>486</v>
      </c>
      <c r="H35" s="15"/>
      <c r="I35" s="12"/>
      <c r="J35" s="13">
        <v>524</v>
      </c>
      <c r="K35" s="13">
        <v>369</v>
      </c>
      <c r="L35" s="13">
        <v>458</v>
      </c>
      <c r="M35" s="14">
        <v>459</v>
      </c>
      <c r="N35" s="14">
        <v>479</v>
      </c>
      <c r="O35" s="15"/>
      <c r="P35" s="12"/>
      <c r="Q35" s="66"/>
      <c r="R35" s="13">
        <v>582</v>
      </c>
      <c r="S35" s="13">
        <v>499</v>
      </c>
      <c r="T35" s="13">
        <v>476</v>
      </c>
      <c r="U35" s="13">
        <v>397</v>
      </c>
      <c r="V35" s="66"/>
      <c r="W35" s="12"/>
      <c r="X35" s="13">
        <v>638</v>
      </c>
      <c r="Y35" s="13">
        <v>489</v>
      </c>
      <c r="Z35" s="13">
        <v>522</v>
      </c>
      <c r="AA35" s="13">
        <v>511</v>
      </c>
      <c r="AB35" s="13">
        <v>426</v>
      </c>
      <c r="AC35" s="66"/>
      <c r="AD35" s="12"/>
      <c r="AE35" s="13">
        <v>609</v>
      </c>
      <c r="AF35" s="13">
        <v>468</v>
      </c>
      <c r="AG35" s="13">
        <v>455</v>
      </c>
    </row>
    <row r="36" spans="1:33" x14ac:dyDescent="0.25">
      <c r="A36" s="16"/>
      <c r="B36" s="2" t="s">
        <v>16</v>
      </c>
      <c r="C36" s="18">
        <v>30</v>
      </c>
      <c r="D36" s="18">
        <v>16</v>
      </c>
      <c r="E36" s="18">
        <v>24</v>
      </c>
      <c r="F36" s="18">
        <v>25</v>
      </c>
      <c r="G36" s="18">
        <v>26</v>
      </c>
      <c r="H36" s="20"/>
      <c r="I36" s="17"/>
      <c r="J36" s="18">
        <v>42</v>
      </c>
      <c r="K36" s="18">
        <v>12</v>
      </c>
      <c r="L36" s="18">
        <v>33</v>
      </c>
      <c r="M36" s="19">
        <v>20</v>
      </c>
      <c r="N36" s="19">
        <v>30</v>
      </c>
      <c r="O36" s="20"/>
      <c r="P36" s="17"/>
      <c r="Q36" s="67"/>
      <c r="R36" s="18">
        <v>29</v>
      </c>
      <c r="S36" s="18">
        <v>17</v>
      </c>
      <c r="T36" s="18">
        <v>15</v>
      </c>
      <c r="U36" s="18">
        <v>14</v>
      </c>
      <c r="V36" s="67"/>
      <c r="W36" s="17"/>
      <c r="X36" s="18">
        <v>34</v>
      </c>
      <c r="Y36" s="18">
        <v>27</v>
      </c>
      <c r="Z36" s="18">
        <v>27</v>
      </c>
      <c r="AA36" s="18">
        <v>23</v>
      </c>
      <c r="AB36" s="18">
        <v>19</v>
      </c>
      <c r="AC36" s="67"/>
      <c r="AD36" s="17"/>
      <c r="AE36" s="18">
        <v>33</v>
      </c>
      <c r="AF36" s="18">
        <v>22</v>
      </c>
      <c r="AG36" s="18">
        <v>18</v>
      </c>
    </row>
    <row r="37" spans="1:33" x14ac:dyDescent="0.25">
      <c r="A37" s="16"/>
      <c r="B37" s="2" t="s">
        <v>17</v>
      </c>
      <c r="C37" s="21">
        <f>C36/C35*100</f>
        <v>5.3003533568904597</v>
      </c>
      <c r="D37" s="21">
        <f>D36/D35*100</f>
        <v>3.5714285714285712</v>
      </c>
      <c r="E37" s="21">
        <f>E36/E35*100</f>
        <v>4.7244094488188972</v>
      </c>
      <c r="F37" s="21">
        <f>F36/F35*100</f>
        <v>5.0709939148073024</v>
      </c>
      <c r="G37" s="21">
        <f>G36/G35*100</f>
        <v>5.3497942386831276</v>
      </c>
      <c r="H37" s="20"/>
      <c r="I37" s="17"/>
      <c r="J37" s="21">
        <f t="shared" ref="J37:N37" si="40">J36/J35*100</f>
        <v>8.015267175572518</v>
      </c>
      <c r="K37" s="21">
        <f t="shared" si="40"/>
        <v>3.2520325203252036</v>
      </c>
      <c r="L37" s="21">
        <f t="shared" si="40"/>
        <v>7.2052401746724897</v>
      </c>
      <c r="M37" s="21">
        <f t="shared" si="40"/>
        <v>4.3572984749455337</v>
      </c>
      <c r="N37" s="21">
        <f t="shared" si="40"/>
        <v>6.2630480167014611</v>
      </c>
      <c r="O37" s="23"/>
      <c r="P37" s="17"/>
      <c r="Q37" s="68"/>
      <c r="R37" s="21">
        <f t="shared" ref="R37:U37" si="41">R36/R35*100</f>
        <v>4.9828178694158076</v>
      </c>
      <c r="S37" s="21">
        <f t="shared" si="41"/>
        <v>3.4068136272545089</v>
      </c>
      <c r="T37" s="21">
        <f t="shared" si="41"/>
        <v>3.1512605042016806</v>
      </c>
      <c r="U37" s="21">
        <f t="shared" si="41"/>
        <v>3.5264483627204033</v>
      </c>
      <c r="V37" s="68"/>
      <c r="W37" s="17"/>
      <c r="X37" s="21">
        <f t="shared" ref="X37:Z37" si="42">X36/X35*100</f>
        <v>5.3291536050156738</v>
      </c>
      <c r="Y37" s="21">
        <f t="shared" si="42"/>
        <v>5.5214723926380369</v>
      </c>
      <c r="Z37" s="21">
        <f t="shared" si="42"/>
        <v>5.1724137931034484</v>
      </c>
      <c r="AA37" s="21">
        <f t="shared" ref="AA37:AB37" si="43">AA36/AA35*100</f>
        <v>4.5009784735812133</v>
      </c>
      <c r="AB37" s="21">
        <f t="shared" si="43"/>
        <v>4.460093896713615</v>
      </c>
      <c r="AC37" s="68"/>
      <c r="AD37" s="17"/>
      <c r="AE37" s="21">
        <f t="shared" ref="AE37:AG37" si="44">AE36/AE35*100</f>
        <v>5.4187192118226601</v>
      </c>
      <c r="AF37" s="21">
        <f t="shared" si="44"/>
        <v>4.700854700854701</v>
      </c>
      <c r="AG37" s="21">
        <f t="shared" si="44"/>
        <v>3.9560439560439558</v>
      </c>
    </row>
    <row r="38" spans="1:33" x14ac:dyDescent="0.25">
      <c r="A38" s="24"/>
      <c r="B38" s="25" t="s">
        <v>37</v>
      </c>
      <c r="C38" s="18">
        <v>0</v>
      </c>
      <c r="D38" s="18">
        <v>1</v>
      </c>
      <c r="E38" s="18">
        <v>0</v>
      </c>
      <c r="F38" s="18">
        <v>0</v>
      </c>
      <c r="G38" s="18">
        <v>1</v>
      </c>
      <c r="H38" s="20"/>
      <c r="I38" s="17"/>
      <c r="J38" s="18">
        <v>0</v>
      </c>
      <c r="K38" s="18">
        <v>2</v>
      </c>
      <c r="L38" s="18">
        <v>0</v>
      </c>
      <c r="M38" s="19">
        <v>0</v>
      </c>
      <c r="N38" s="19">
        <v>0</v>
      </c>
      <c r="O38" s="20"/>
      <c r="P38" s="17"/>
      <c r="Q38" s="67"/>
      <c r="R38" s="18">
        <v>2</v>
      </c>
      <c r="S38" s="18">
        <v>1</v>
      </c>
      <c r="T38" s="18">
        <v>1</v>
      </c>
      <c r="U38" s="18">
        <v>0</v>
      </c>
      <c r="V38" s="67"/>
      <c r="W38" s="17"/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67"/>
      <c r="AD38" s="17"/>
      <c r="AE38" s="18">
        <v>0</v>
      </c>
      <c r="AF38" s="18">
        <v>0</v>
      </c>
      <c r="AG38" s="18">
        <v>2</v>
      </c>
    </row>
    <row r="39" spans="1:33" x14ac:dyDescent="0.25">
      <c r="A39" s="24"/>
      <c r="B39" s="25" t="s">
        <v>38</v>
      </c>
      <c r="C39" s="21">
        <v>0</v>
      </c>
      <c r="D39" s="21">
        <f>D38/D35*100</f>
        <v>0.2232142857142857</v>
      </c>
      <c r="E39" s="21">
        <f t="shared" ref="E39:G39" si="45">E38/E35*100</f>
        <v>0</v>
      </c>
      <c r="F39" s="21">
        <f t="shared" si="45"/>
        <v>0</v>
      </c>
      <c r="G39" s="21">
        <f t="shared" si="45"/>
        <v>0.20576131687242799</v>
      </c>
      <c r="H39" s="20"/>
      <c r="I39" s="17"/>
      <c r="J39" s="21">
        <v>0</v>
      </c>
      <c r="K39" s="21">
        <f t="shared" ref="K39" si="46">K38/K35*100</f>
        <v>0.54200542005420049</v>
      </c>
      <c r="L39" s="21">
        <v>0</v>
      </c>
      <c r="M39" s="21">
        <v>0</v>
      </c>
      <c r="N39" s="21">
        <v>0</v>
      </c>
      <c r="O39" s="20"/>
      <c r="P39" s="17"/>
      <c r="Q39" s="68"/>
      <c r="R39" s="21">
        <f t="shared" ref="R39:T39" si="47">R38/R35*100</f>
        <v>0.3436426116838488</v>
      </c>
      <c r="S39" s="21">
        <f t="shared" si="47"/>
        <v>0.20040080160320639</v>
      </c>
      <c r="T39" s="21">
        <f t="shared" si="47"/>
        <v>0.21008403361344538</v>
      </c>
      <c r="U39" s="21">
        <v>0</v>
      </c>
      <c r="V39" s="67"/>
      <c r="W39" s="17"/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67"/>
      <c r="AD39" s="17"/>
      <c r="AE39" s="21">
        <v>0</v>
      </c>
      <c r="AF39" s="21">
        <v>0</v>
      </c>
      <c r="AG39" s="21">
        <f>AG38/AG35*100</f>
        <v>0.43956043956043955</v>
      </c>
    </row>
    <row r="40" spans="1:33" x14ac:dyDescent="0.25">
      <c r="A40" s="24"/>
      <c r="B40" s="25" t="s">
        <v>18</v>
      </c>
      <c r="C40" s="18">
        <v>8</v>
      </c>
      <c r="D40" s="18">
        <v>3</v>
      </c>
      <c r="E40" s="18">
        <v>6</v>
      </c>
      <c r="F40" s="18">
        <v>3</v>
      </c>
      <c r="G40" s="18">
        <v>3</v>
      </c>
      <c r="H40" s="20"/>
      <c r="I40" s="17"/>
      <c r="J40" s="18">
        <v>2</v>
      </c>
      <c r="K40" s="18">
        <v>2</v>
      </c>
      <c r="L40" s="18">
        <v>2</v>
      </c>
      <c r="M40" s="19">
        <v>2</v>
      </c>
      <c r="N40" s="19">
        <v>3</v>
      </c>
      <c r="O40" s="20"/>
      <c r="P40" s="17"/>
      <c r="Q40" s="67"/>
      <c r="R40" s="18">
        <v>2</v>
      </c>
      <c r="S40" s="18">
        <v>0</v>
      </c>
      <c r="T40" s="18">
        <v>4</v>
      </c>
      <c r="U40" s="18">
        <v>0</v>
      </c>
      <c r="V40" s="67"/>
      <c r="W40" s="17"/>
      <c r="X40" s="18">
        <v>2</v>
      </c>
      <c r="Y40" s="18">
        <v>4</v>
      </c>
      <c r="Z40" s="18">
        <v>6</v>
      </c>
      <c r="AA40" s="18">
        <v>6</v>
      </c>
      <c r="AB40" s="18">
        <v>5</v>
      </c>
      <c r="AC40" s="67"/>
      <c r="AD40" s="17"/>
      <c r="AE40" s="18">
        <v>4</v>
      </c>
      <c r="AF40" s="18">
        <v>3</v>
      </c>
      <c r="AG40" s="18">
        <v>4</v>
      </c>
    </row>
    <row r="41" spans="1:33" x14ac:dyDescent="0.25">
      <c r="A41" s="24"/>
      <c r="B41" s="25" t="s">
        <v>19</v>
      </c>
      <c r="C41" s="21">
        <f>C40/C35*100</f>
        <v>1.4134275618374559</v>
      </c>
      <c r="D41" s="21">
        <f>D40/D35*100</f>
        <v>0.6696428571428571</v>
      </c>
      <c r="E41" s="21">
        <f>E40/E35*100</f>
        <v>1.1811023622047243</v>
      </c>
      <c r="F41" s="21">
        <f>F40/F35*100</f>
        <v>0.6085192697768762</v>
      </c>
      <c r="G41" s="21">
        <f>G40/G35*100</f>
        <v>0.61728395061728392</v>
      </c>
      <c r="H41" s="20"/>
      <c r="I41" s="17"/>
      <c r="J41" s="21">
        <f t="shared" ref="J41:N41" si="48">J40/J35*100</f>
        <v>0.38167938931297707</v>
      </c>
      <c r="K41" s="21">
        <f t="shared" si="48"/>
        <v>0.54200542005420049</v>
      </c>
      <c r="L41" s="21">
        <f t="shared" si="48"/>
        <v>0.43668122270742354</v>
      </c>
      <c r="M41" s="21">
        <f t="shared" si="48"/>
        <v>0.4357298474945534</v>
      </c>
      <c r="N41" s="21">
        <f t="shared" si="48"/>
        <v>0.62630480167014613</v>
      </c>
      <c r="O41" s="20"/>
      <c r="P41" s="17"/>
      <c r="Q41" s="68"/>
      <c r="R41" s="21">
        <f t="shared" ref="R41:AB41" si="49">R40/R35*100</f>
        <v>0.3436426116838488</v>
      </c>
      <c r="S41" s="21">
        <f t="shared" si="49"/>
        <v>0</v>
      </c>
      <c r="T41" s="21">
        <f t="shared" si="49"/>
        <v>0.84033613445378152</v>
      </c>
      <c r="U41" s="21">
        <f t="shared" si="49"/>
        <v>0</v>
      </c>
      <c r="V41" s="67"/>
      <c r="W41" s="17"/>
      <c r="X41" s="21">
        <f t="shared" si="49"/>
        <v>0.31347962382445138</v>
      </c>
      <c r="Y41" s="21">
        <f t="shared" si="49"/>
        <v>0.81799591002045002</v>
      </c>
      <c r="Z41" s="21">
        <f t="shared" si="49"/>
        <v>1.1494252873563218</v>
      </c>
      <c r="AA41" s="21">
        <f t="shared" si="49"/>
        <v>1.1741682974559686</v>
      </c>
      <c r="AB41" s="21">
        <f t="shared" si="49"/>
        <v>1.1737089201877933</v>
      </c>
      <c r="AC41" s="67"/>
      <c r="AD41" s="17"/>
      <c r="AE41" s="21">
        <f t="shared" ref="AE41:AG41" si="50">AE40/AE35*100</f>
        <v>0.65681444991789817</v>
      </c>
      <c r="AF41" s="21">
        <f t="shared" si="50"/>
        <v>0.64102564102564097</v>
      </c>
      <c r="AG41" s="21">
        <f t="shared" si="50"/>
        <v>0.87912087912087911</v>
      </c>
    </row>
    <row r="42" spans="1:33" x14ac:dyDescent="0.25">
      <c r="A42" s="10" t="s">
        <v>24</v>
      </c>
      <c r="B42" s="11" t="s">
        <v>15</v>
      </c>
      <c r="C42" s="13">
        <v>318</v>
      </c>
      <c r="D42" s="13">
        <v>252</v>
      </c>
      <c r="E42" s="14">
        <v>259</v>
      </c>
      <c r="F42" s="13">
        <v>246</v>
      </c>
      <c r="G42" s="14">
        <v>264</v>
      </c>
      <c r="H42" s="15"/>
      <c r="I42" s="12"/>
      <c r="J42" s="13">
        <v>243</v>
      </c>
      <c r="K42" s="13">
        <v>264</v>
      </c>
      <c r="L42" s="13">
        <v>260</v>
      </c>
      <c r="M42" s="14">
        <v>246</v>
      </c>
      <c r="N42" s="14">
        <v>202</v>
      </c>
      <c r="O42" s="15"/>
      <c r="P42" s="12"/>
      <c r="Q42" s="66"/>
      <c r="R42" s="13">
        <v>253</v>
      </c>
      <c r="S42" s="13">
        <v>221</v>
      </c>
      <c r="T42" s="13">
        <v>227</v>
      </c>
      <c r="U42" s="13">
        <v>244</v>
      </c>
      <c r="V42" s="66"/>
      <c r="W42" s="12"/>
      <c r="X42" s="13">
        <v>295</v>
      </c>
      <c r="Y42" s="13">
        <v>206</v>
      </c>
      <c r="Z42" s="13">
        <v>232</v>
      </c>
      <c r="AA42" s="13">
        <v>247</v>
      </c>
      <c r="AB42" s="13">
        <v>269</v>
      </c>
      <c r="AC42" s="66"/>
      <c r="AD42" s="12"/>
      <c r="AE42" s="13">
        <v>290</v>
      </c>
      <c r="AF42" s="13">
        <v>165</v>
      </c>
      <c r="AG42" s="13">
        <v>219</v>
      </c>
    </row>
    <row r="43" spans="1:33" x14ac:dyDescent="0.25">
      <c r="A43" s="16"/>
      <c r="B43" s="2" t="s">
        <v>16</v>
      </c>
      <c r="C43" s="18">
        <v>9</v>
      </c>
      <c r="D43" s="18">
        <v>13</v>
      </c>
      <c r="E43" s="19">
        <v>15</v>
      </c>
      <c r="F43" s="18">
        <v>15</v>
      </c>
      <c r="G43" s="19">
        <v>14</v>
      </c>
      <c r="H43" s="20"/>
      <c r="I43" s="17"/>
      <c r="J43" s="18">
        <v>11</v>
      </c>
      <c r="K43" s="18">
        <v>12</v>
      </c>
      <c r="L43" s="18">
        <v>11</v>
      </c>
      <c r="M43" s="19">
        <v>11</v>
      </c>
      <c r="N43" s="19">
        <v>14</v>
      </c>
      <c r="O43" s="20"/>
      <c r="P43" s="17"/>
      <c r="Q43" s="67"/>
      <c r="R43" s="18">
        <v>6</v>
      </c>
      <c r="S43" s="18">
        <v>9</v>
      </c>
      <c r="T43" s="18">
        <v>7</v>
      </c>
      <c r="U43" s="18">
        <v>11</v>
      </c>
      <c r="V43" s="67"/>
      <c r="W43" s="17"/>
      <c r="X43" s="18">
        <v>20</v>
      </c>
      <c r="Y43" s="18">
        <v>15</v>
      </c>
      <c r="Z43" s="18">
        <v>12</v>
      </c>
      <c r="AA43" s="18">
        <v>13</v>
      </c>
      <c r="AB43" s="18">
        <v>14</v>
      </c>
      <c r="AC43" s="67"/>
      <c r="AD43" s="17"/>
      <c r="AE43" s="18">
        <v>17</v>
      </c>
      <c r="AF43" s="18">
        <v>10</v>
      </c>
      <c r="AG43" s="18">
        <v>11</v>
      </c>
    </row>
    <row r="44" spans="1:33" x14ac:dyDescent="0.25">
      <c r="A44" s="16"/>
      <c r="B44" s="2" t="s">
        <v>17</v>
      </c>
      <c r="C44" s="21">
        <f>C43/C42*100</f>
        <v>2.8301886792452833</v>
      </c>
      <c r="D44" s="21">
        <f>D43/D42*100</f>
        <v>5.1587301587301582</v>
      </c>
      <c r="E44" s="21">
        <f>E43/E42*100</f>
        <v>5.7915057915057915</v>
      </c>
      <c r="F44" s="21">
        <f>F43/F42*100</f>
        <v>6.0975609756097562</v>
      </c>
      <c r="G44" s="21">
        <f>G43/G42*100</f>
        <v>5.3030303030303028</v>
      </c>
      <c r="H44" s="20"/>
      <c r="I44" s="17"/>
      <c r="J44" s="21">
        <f t="shared" ref="J44:N44" si="51">J43/J42*100</f>
        <v>4.5267489711934159</v>
      </c>
      <c r="K44" s="21">
        <f t="shared" si="51"/>
        <v>4.5454545454545459</v>
      </c>
      <c r="L44" s="21">
        <f t="shared" si="51"/>
        <v>4.2307692307692308</v>
      </c>
      <c r="M44" s="21">
        <f t="shared" si="51"/>
        <v>4.4715447154471546</v>
      </c>
      <c r="N44" s="21">
        <f t="shared" si="51"/>
        <v>6.9306930693069315</v>
      </c>
      <c r="O44" s="23"/>
      <c r="P44" s="17"/>
      <c r="Q44" s="68"/>
      <c r="R44" s="21">
        <f t="shared" ref="R44:U44" si="52">R43/R42*100</f>
        <v>2.3715415019762842</v>
      </c>
      <c r="S44" s="21">
        <f t="shared" si="52"/>
        <v>4.0723981900452486</v>
      </c>
      <c r="T44" s="21">
        <f t="shared" si="52"/>
        <v>3.0837004405286343</v>
      </c>
      <c r="U44" s="21">
        <f t="shared" si="52"/>
        <v>4.5081967213114753</v>
      </c>
      <c r="V44" s="68"/>
      <c r="W44" s="17"/>
      <c r="X44" s="21">
        <f t="shared" ref="X44:Z44" si="53">X43/X42*100</f>
        <v>6.7796610169491522</v>
      </c>
      <c r="Y44" s="21">
        <f t="shared" si="53"/>
        <v>7.2815533980582519</v>
      </c>
      <c r="Z44" s="21">
        <f t="shared" si="53"/>
        <v>5.1724137931034484</v>
      </c>
      <c r="AA44" s="21">
        <f t="shared" ref="AA44:AB44" si="54">AA43/AA42*100</f>
        <v>5.2631578947368416</v>
      </c>
      <c r="AB44" s="21">
        <f t="shared" si="54"/>
        <v>5.2044609665427508</v>
      </c>
      <c r="AC44" s="68"/>
      <c r="AD44" s="17"/>
      <c r="AE44" s="21">
        <f t="shared" ref="AE44:AG44" si="55">AE43/AE42*100</f>
        <v>5.8620689655172411</v>
      </c>
      <c r="AF44" s="21">
        <f t="shared" si="55"/>
        <v>6.0606060606060606</v>
      </c>
      <c r="AG44" s="21">
        <f t="shared" si="55"/>
        <v>5.0228310502283104</v>
      </c>
    </row>
    <row r="45" spans="1:33" x14ac:dyDescent="0.25">
      <c r="A45" s="24"/>
      <c r="B45" s="25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20"/>
      <c r="I45" s="17"/>
      <c r="J45" s="18">
        <v>0</v>
      </c>
      <c r="K45" s="18">
        <v>0</v>
      </c>
      <c r="L45" s="18">
        <v>0</v>
      </c>
      <c r="M45" s="19">
        <v>0</v>
      </c>
      <c r="N45" s="19">
        <v>0</v>
      </c>
      <c r="O45" s="20"/>
      <c r="P45" s="17"/>
      <c r="Q45" s="67"/>
      <c r="R45" s="18">
        <v>0</v>
      </c>
      <c r="S45" s="18">
        <v>0</v>
      </c>
      <c r="T45" s="18">
        <v>1</v>
      </c>
      <c r="U45" s="18">
        <v>0</v>
      </c>
      <c r="V45" s="67"/>
      <c r="W45" s="17"/>
      <c r="X45" s="18">
        <v>0</v>
      </c>
      <c r="Y45" s="18">
        <v>0</v>
      </c>
      <c r="Z45" s="18">
        <v>0</v>
      </c>
      <c r="AA45" s="18">
        <v>0</v>
      </c>
      <c r="AB45" s="18">
        <v>0</v>
      </c>
      <c r="AC45" s="67"/>
      <c r="AD45" s="17"/>
      <c r="AE45" s="18">
        <v>0</v>
      </c>
      <c r="AF45" s="18">
        <v>0</v>
      </c>
      <c r="AG45" s="18">
        <v>0</v>
      </c>
    </row>
    <row r="46" spans="1:33" x14ac:dyDescent="0.25">
      <c r="A46" s="24"/>
      <c r="B46" s="25" t="s">
        <v>38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0"/>
      <c r="I46" s="17"/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0"/>
      <c r="P46" s="17"/>
      <c r="Q46" s="67"/>
      <c r="R46" s="21">
        <v>0</v>
      </c>
      <c r="S46" s="21">
        <v>0</v>
      </c>
      <c r="T46" s="21">
        <f>T45/T42*100</f>
        <v>0.44052863436123352</v>
      </c>
      <c r="U46" s="21">
        <v>0</v>
      </c>
      <c r="V46" s="67"/>
      <c r="W46" s="17"/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67"/>
      <c r="AD46" s="17"/>
      <c r="AE46" s="21">
        <v>0</v>
      </c>
      <c r="AF46" s="21">
        <v>0</v>
      </c>
      <c r="AG46" s="21">
        <v>0</v>
      </c>
    </row>
    <row r="47" spans="1:33" x14ac:dyDescent="0.25">
      <c r="A47" s="25"/>
      <c r="B47" s="25" t="s">
        <v>18</v>
      </c>
      <c r="C47" s="18">
        <v>0</v>
      </c>
      <c r="D47" s="18">
        <v>0</v>
      </c>
      <c r="E47" s="19">
        <v>1</v>
      </c>
      <c r="F47" s="18">
        <v>0</v>
      </c>
      <c r="G47" s="19">
        <v>2</v>
      </c>
      <c r="H47" s="20"/>
      <c r="I47" s="17"/>
      <c r="J47" s="18">
        <v>1</v>
      </c>
      <c r="K47" s="18">
        <v>2</v>
      </c>
      <c r="L47" s="18">
        <v>1</v>
      </c>
      <c r="M47" s="19">
        <v>4</v>
      </c>
      <c r="N47" s="19">
        <v>0</v>
      </c>
      <c r="O47" s="20"/>
      <c r="P47" s="17"/>
      <c r="Q47" s="67"/>
      <c r="R47" s="18">
        <v>0</v>
      </c>
      <c r="S47" s="18">
        <v>2</v>
      </c>
      <c r="T47" s="18">
        <v>0</v>
      </c>
      <c r="U47" s="18">
        <v>0</v>
      </c>
      <c r="V47" s="67"/>
      <c r="W47" s="17"/>
      <c r="X47" s="18">
        <v>1</v>
      </c>
      <c r="Y47" s="18">
        <v>1</v>
      </c>
      <c r="Z47" s="18">
        <v>2</v>
      </c>
      <c r="AA47" s="18">
        <v>3</v>
      </c>
      <c r="AB47" s="18">
        <v>2</v>
      </c>
      <c r="AC47" s="67"/>
      <c r="AD47" s="17"/>
      <c r="AE47" s="18">
        <v>0</v>
      </c>
      <c r="AF47" s="18">
        <v>3</v>
      </c>
      <c r="AG47" s="18">
        <v>1</v>
      </c>
    </row>
    <row r="48" spans="1:33" ht="15.75" thickBot="1" x14ac:dyDescent="0.3">
      <c r="A48" s="24"/>
      <c r="B48" s="25" t="s">
        <v>19</v>
      </c>
      <c r="C48" s="21">
        <v>0</v>
      </c>
      <c r="D48" s="21">
        <v>0</v>
      </c>
      <c r="E48" s="21">
        <f>E47/E42*100</f>
        <v>0.38610038610038611</v>
      </c>
      <c r="F48" s="21">
        <f t="shared" ref="F48:G48" si="56">F47/F42*100</f>
        <v>0</v>
      </c>
      <c r="G48" s="21">
        <f t="shared" si="56"/>
        <v>0.75757575757575757</v>
      </c>
      <c r="H48" s="20"/>
      <c r="I48" s="17"/>
      <c r="J48" s="21">
        <f t="shared" ref="J48:M48" si="57">J47/J42*100</f>
        <v>0.41152263374485598</v>
      </c>
      <c r="K48" s="21">
        <f t="shared" si="57"/>
        <v>0.75757575757575757</v>
      </c>
      <c r="L48" s="21">
        <f t="shared" si="57"/>
        <v>0.38461538461538464</v>
      </c>
      <c r="M48" s="21">
        <f t="shared" si="57"/>
        <v>1.6260162601626018</v>
      </c>
      <c r="N48" s="21">
        <v>0</v>
      </c>
      <c r="O48" s="20"/>
      <c r="P48" s="17"/>
      <c r="Q48" s="68"/>
      <c r="R48" s="21">
        <f t="shared" ref="R48" si="58">R47/R42*100</f>
        <v>0</v>
      </c>
      <c r="S48" s="21">
        <f>S47/S42*100</f>
        <v>0.90497737556561098</v>
      </c>
      <c r="T48" s="21">
        <f t="shared" ref="T48:AB48" si="59">T47/T42*100</f>
        <v>0</v>
      </c>
      <c r="U48" s="21">
        <f t="shared" si="59"/>
        <v>0</v>
      </c>
      <c r="V48" s="67"/>
      <c r="W48" s="17"/>
      <c r="X48" s="21">
        <f t="shared" si="59"/>
        <v>0.33898305084745761</v>
      </c>
      <c r="Y48" s="21">
        <f t="shared" si="59"/>
        <v>0.48543689320388345</v>
      </c>
      <c r="Z48" s="21">
        <f t="shared" si="59"/>
        <v>0.86206896551724133</v>
      </c>
      <c r="AA48" s="21">
        <f t="shared" si="59"/>
        <v>1.214574898785425</v>
      </c>
      <c r="AB48" s="21">
        <f t="shared" si="59"/>
        <v>0.74349442379182151</v>
      </c>
      <c r="AC48" s="67"/>
      <c r="AD48" s="17"/>
      <c r="AE48" s="21">
        <v>0</v>
      </c>
      <c r="AF48" s="21">
        <f>AF47/AF42*100</f>
        <v>1.8181818181818181</v>
      </c>
      <c r="AG48" s="21">
        <f>AG47/AG42*100</f>
        <v>0.45662100456621002</v>
      </c>
    </row>
    <row r="49" spans="1:33" x14ac:dyDescent="0.25">
      <c r="A49" s="26" t="s">
        <v>15</v>
      </c>
      <c r="B49" s="27" t="s">
        <v>15</v>
      </c>
      <c r="C49" s="29">
        <f>C7+C14+C21+C28+C35+C42</f>
        <v>2435</v>
      </c>
      <c r="D49" s="29">
        <f>D7+D14+D21+D28+D35+D42</f>
        <v>1883</v>
      </c>
      <c r="E49" s="29">
        <f>E7+E14+E21+E28+E35+E42</f>
        <v>1913</v>
      </c>
      <c r="F49" s="29">
        <f>F7+F14+F21+F28+F35+F42</f>
        <v>1893</v>
      </c>
      <c r="G49" s="29">
        <f>G7+G14+G21+G28+G35+G42</f>
        <v>1996</v>
      </c>
      <c r="H49" s="31"/>
      <c r="I49" s="28"/>
      <c r="J49" s="29">
        <f>J7+J14+J21+J28+J35+J42</f>
        <v>2052</v>
      </c>
      <c r="K49" s="29">
        <f>K7+K14+K21+K28+K35+K42</f>
        <v>1814</v>
      </c>
      <c r="L49" s="29">
        <f>L7+L14+L21+L28+L35+L42</f>
        <v>1702</v>
      </c>
      <c r="M49" s="29">
        <f>M7+M14+M21+M28+M35+M42</f>
        <v>1829</v>
      </c>
      <c r="N49" s="29">
        <f>N7+N14+N21+N28+N35+N42</f>
        <v>1821</v>
      </c>
      <c r="O49" s="31"/>
      <c r="P49" s="28"/>
      <c r="Q49" s="69"/>
      <c r="R49" s="29">
        <f>R7+R14+R21+R28+R35+R42</f>
        <v>2161</v>
      </c>
      <c r="S49" s="29">
        <f>S7+S14+S21+S28+S35+S42</f>
        <v>2068</v>
      </c>
      <c r="T49" s="29">
        <f>T7+T14+T21+T28+T35+T42</f>
        <v>1946</v>
      </c>
      <c r="U49" s="29">
        <f>U7+U14+U21+U28+U35+U42</f>
        <v>1719</v>
      </c>
      <c r="V49" s="69"/>
      <c r="W49" s="28"/>
      <c r="X49" s="29">
        <f t="shared" ref="X49:Y49" si="60">X7+X14+X21+X28+X35+X42</f>
        <v>2520</v>
      </c>
      <c r="Y49" s="29">
        <f t="shared" si="60"/>
        <v>1967</v>
      </c>
      <c r="Z49" s="29">
        <f t="shared" ref="Z49:AA49" si="61">Z7+Z14+Z21+Z28+Z35+Z42</f>
        <v>2027</v>
      </c>
      <c r="AA49" s="29">
        <f t="shared" si="61"/>
        <v>2011</v>
      </c>
      <c r="AB49" s="29">
        <f t="shared" ref="AB49" si="62">AB7+AB14+AB21+AB28+AB35+AB42</f>
        <v>2111</v>
      </c>
      <c r="AC49" s="69"/>
      <c r="AD49" s="28"/>
      <c r="AE49" s="29">
        <f t="shared" ref="AE49:AF49" si="63">AE7+AE14+AE21+AE28+AE35+AE42</f>
        <v>2362</v>
      </c>
      <c r="AF49" s="29">
        <f t="shared" si="63"/>
        <v>1784</v>
      </c>
      <c r="AG49" s="29">
        <f t="shared" ref="AG49" si="64">AG7+AG14+AG21+AG28+AG35+AG42</f>
        <v>1913</v>
      </c>
    </row>
    <row r="50" spans="1:33" x14ac:dyDescent="0.25">
      <c r="A50" s="16"/>
      <c r="B50" s="32" t="s">
        <v>16</v>
      </c>
      <c r="C50" s="33">
        <f t="shared" ref="C50:D50" si="65">C8+C15+C22+C29+C36+C43</f>
        <v>155</v>
      </c>
      <c r="D50" s="33">
        <f t="shared" si="65"/>
        <v>76</v>
      </c>
      <c r="E50" s="33">
        <f t="shared" ref="E50:F50" si="66">E8+E15+E22+E29+E36+E43</f>
        <v>100</v>
      </c>
      <c r="F50" s="33">
        <f t="shared" si="66"/>
        <v>93</v>
      </c>
      <c r="G50" s="33">
        <f t="shared" ref="G50" si="67">G8+G15+G22+G29+G36+G43</f>
        <v>119</v>
      </c>
      <c r="H50" s="20"/>
      <c r="I50" s="17"/>
      <c r="J50" s="33">
        <f t="shared" ref="J50:K50" si="68">J8+J15+J22+J29+J36+J43</f>
        <v>129</v>
      </c>
      <c r="K50" s="33">
        <f t="shared" si="68"/>
        <v>77</v>
      </c>
      <c r="L50" s="33">
        <f t="shared" ref="L50:M50" si="69">L8+L15+L22+L29+L36+L43</f>
        <v>116</v>
      </c>
      <c r="M50" s="33">
        <f t="shared" si="69"/>
        <v>84</v>
      </c>
      <c r="N50" s="33">
        <f t="shared" ref="N50" si="70">N8+N15+N22+N29+N36+N43</f>
        <v>113</v>
      </c>
      <c r="O50" s="20"/>
      <c r="P50" s="17"/>
      <c r="Q50" s="70"/>
      <c r="R50" s="33">
        <f t="shared" ref="R50:S50" si="71">R8+R15+R22+R29+R36+R43</f>
        <v>119</v>
      </c>
      <c r="S50" s="33">
        <f t="shared" si="71"/>
        <v>95</v>
      </c>
      <c r="T50" s="33">
        <f t="shared" ref="T50:U50" si="72">T8+T15+T22+T29+T36+T43</f>
        <v>90</v>
      </c>
      <c r="U50" s="33">
        <f t="shared" si="72"/>
        <v>88</v>
      </c>
      <c r="V50" s="70"/>
      <c r="W50" s="17"/>
      <c r="X50" s="33">
        <f t="shared" ref="X50:Y50" si="73">X8+X15+X22+X29+X36+X43</f>
        <v>154</v>
      </c>
      <c r="Y50" s="33">
        <f t="shared" si="73"/>
        <v>112</v>
      </c>
      <c r="Z50" s="33">
        <f t="shared" ref="Z50:AA50" si="74">Z8+Z15+Z22+Z29+Z36+Z43</f>
        <v>102</v>
      </c>
      <c r="AA50" s="33">
        <f t="shared" si="74"/>
        <v>101</v>
      </c>
      <c r="AB50" s="33">
        <f t="shared" ref="AB50" si="75">AB8+AB15+AB22+AB29+AB36+AB43</f>
        <v>101</v>
      </c>
      <c r="AC50" s="70"/>
      <c r="AD50" s="17"/>
      <c r="AE50" s="33">
        <f t="shared" ref="AE50:AF50" si="76">AE8+AE15+AE22+AE29+AE36+AE43</f>
        <v>138</v>
      </c>
      <c r="AF50" s="33">
        <f t="shared" si="76"/>
        <v>88</v>
      </c>
      <c r="AG50" s="33">
        <f t="shared" ref="AG50" si="77">AG8+AG15+AG22+AG29+AG36+AG43</f>
        <v>94</v>
      </c>
    </row>
    <row r="51" spans="1:33" x14ac:dyDescent="0.25">
      <c r="A51" s="16"/>
      <c r="B51" s="32" t="s">
        <v>17</v>
      </c>
      <c r="C51" s="35">
        <f t="shared" ref="C51:D51" si="78">C50/C49*100</f>
        <v>6.3655030800821351</v>
      </c>
      <c r="D51" s="35">
        <f t="shared" si="78"/>
        <v>4.0361125862984597</v>
      </c>
      <c r="E51" s="35">
        <f t="shared" ref="E51:F51" si="79">E50/E49*100</f>
        <v>5.2273915316257185</v>
      </c>
      <c r="F51" s="35">
        <f t="shared" si="79"/>
        <v>4.9128367670364499</v>
      </c>
      <c r="G51" s="35">
        <f t="shared" ref="G51" si="80">G50/G49*100</f>
        <v>5.9619238476953909</v>
      </c>
      <c r="H51" s="23"/>
      <c r="I51" s="34"/>
      <c r="J51" s="35">
        <f t="shared" ref="J51:K51" si="81">J50/J49*100</f>
        <v>6.2865497076023384</v>
      </c>
      <c r="K51" s="35">
        <f t="shared" si="81"/>
        <v>4.2447629547960313</v>
      </c>
      <c r="L51" s="35">
        <f t="shared" ref="L51:M51" si="82">L50/L49*100</f>
        <v>6.8155111633372494</v>
      </c>
      <c r="M51" s="35">
        <f t="shared" si="82"/>
        <v>4.5926735921268458</v>
      </c>
      <c r="N51" s="35">
        <f t="shared" ref="N51" si="83">N50/N49*100</f>
        <v>6.2053816584294346</v>
      </c>
      <c r="O51" s="23"/>
      <c r="P51" s="34"/>
      <c r="Q51" s="71"/>
      <c r="R51" s="35">
        <f t="shared" ref="R51:S51" si="84">R50/R49*100</f>
        <v>5.5067098565478947</v>
      </c>
      <c r="S51" s="35">
        <f t="shared" si="84"/>
        <v>4.5938104448742747</v>
      </c>
      <c r="T51" s="35">
        <f t="shared" ref="T51:U51" si="85">T50/T49*100</f>
        <v>4.6248715313463515</v>
      </c>
      <c r="U51" s="35">
        <f t="shared" si="85"/>
        <v>5.1192553810354857</v>
      </c>
      <c r="V51" s="71"/>
      <c r="W51" s="34"/>
      <c r="X51" s="35">
        <f t="shared" ref="X51:Y51" si="86">X50/X49*100</f>
        <v>6.1111111111111107</v>
      </c>
      <c r="Y51" s="35">
        <f t="shared" si="86"/>
        <v>5.6939501779359425</v>
      </c>
      <c r="Z51" s="35">
        <f t="shared" ref="Z51:AA51" si="87">Z50/Z49*100</f>
        <v>5.0320670942279229</v>
      </c>
      <c r="AA51" s="35">
        <f t="shared" si="87"/>
        <v>5.0223769269020391</v>
      </c>
      <c r="AB51" s="35">
        <f t="shared" ref="AB51" si="88">AB50/AB49*100</f>
        <v>4.7844623401231638</v>
      </c>
      <c r="AC51" s="71"/>
      <c r="AD51" s="34"/>
      <c r="AE51" s="35">
        <f t="shared" ref="AE51:AF51" si="89">AE50/AE49*100</f>
        <v>5.8425063505503809</v>
      </c>
      <c r="AF51" s="35">
        <f t="shared" si="89"/>
        <v>4.9327354260089686</v>
      </c>
      <c r="AG51" s="35">
        <f t="shared" ref="AG51" si="90">AG50/AG49*100</f>
        <v>4.9137480397281754</v>
      </c>
    </row>
    <row r="52" spans="1:33" x14ac:dyDescent="0.25">
      <c r="A52" s="24"/>
      <c r="B52" s="79" t="s">
        <v>37</v>
      </c>
      <c r="C52" s="19">
        <f t="shared" ref="C52:D52" si="91">C10+C17+C24+C31+C38+C45</f>
        <v>1</v>
      </c>
      <c r="D52" s="19">
        <f t="shared" si="91"/>
        <v>4</v>
      </c>
      <c r="E52" s="19">
        <f t="shared" ref="E52:F52" si="92">E10+E17+E24+E31+E38+E45</f>
        <v>2</v>
      </c>
      <c r="F52" s="19">
        <f t="shared" si="92"/>
        <v>0</v>
      </c>
      <c r="G52" s="19">
        <f t="shared" ref="G52" si="93">G10+G17+G24+G31+G38+G45</f>
        <v>3</v>
      </c>
      <c r="H52" s="20"/>
      <c r="I52" s="17"/>
      <c r="J52" s="19">
        <f t="shared" ref="J52:K52" si="94">J10+J17+J24+J31+J38+J45</f>
        <v>6</v>
      </c>
      <c r="K52" s="19">
        <f t="shared" si="94"/>
        <v>4</v>
      </c>
      <c r="L52" s="19">
        <f t="shared" ref="L52:M52" si="95">L10+L17+L24+L31+L38+L45</f>
        <v>3</v>
      </c>
      <c r="M52" s="19">
        <f t="shared" si="95"/>
        <v>0</v>
      </c>
      <c r="N52" s="19">
        <f t="shared" ref="N52" si="96">N10+N17+N24+N31+N38+N45</f>
        <v>1</v>
      </c>
      <c r="O52" s="20"/>
      <c r="P52" s="17"/>
      <c r="Q52" s="67"/>
      <c r="R52" s="19">
        <f t="shared" ref="R52:S52" si="97">R10+R17+R24+R31+R38+R45</f>
        <v>5</v>
      </c>
      <c r="S52" s="19">
        <f t="shared" si="97"/>
        <v>3</v>
      </c>
      <c r="T52" s="19">
        <f t="shared" ref="T52:U52" si="98">T10+T17+T24+T31+T38+T45</f>
        <v>4</v>
      </c>
      <c r="U52" s="19">
        <f t="shared" si="98"/>
        <v>0</v>
      </c>
      <c r="V52" s="67"/>
      <c r="W52" s="17"/>
      <c r="X52" s="19">
        <f t="shared" ref="X52:Y52" si="99">X10+X17+X24+X31+X38+X45</f>
        <v>0</v>
      </c>
      <c r="Y52" s="19">
        <f t="shared" si="99"/>
        <v>0</v>
      </c>
      <c r="Z52" s="19">
        <f t="shared" ref="Z52:AA52" si="100">Z10+Z17+Z24+Z31+Z38+Z45</f>
        <v>3</v>
      </c>
      <c r="AA52" s="19">
        <f t="shared" si="100"/>
        <v>0</v>
      </c>
      <c r="AB52" s="19">
        <f t="shared" ref="AB52" si="101">AB10+AB17+AB24+AB31+AB38+AB45</f>
        <v>2</v>
      </c>
      <c r="AC52" s="67"/>
      <c r="AD52" s="17"/>
      <c r="AE52" s="19">
        <f t="shared" ref="AE52:AF52" si="102">AE10+AE17+AE24+AE31+AE38+AE45</f>
        <v>3</v>
      </c>
      <c r="AF52" s="19">
        <f t="shared" si="102"/>
        <v>2</v>
      </c>
      <c r="AG52" s="19">
        <f t="shared" ref="AG52" si="103">AG10+AG17+AG24+AG31+AG38+AG45</f>
        <v>2</v>
      </c>
    </row>
    <row r="53" spans="1:33" x14ac:dyDescent="0.25">
      <c r="A53" s="24"/>
      <c r="B53" s="79" t="s">
        <v>38</v>
      </c>
      <c r="C53" s="22">
        <f t="shared" ref="C53:D53" si="104">C52/C49*100</f>
        <v>4.1067761806981518E-2</v>
      </c>
      <c r="D53" s="22">
        <f t="shared" si="104"/>
        <v>0.21242697822623471</v>
      </c>
      <c r="E53" s="22">
        <f t="shared" ref="E53:F53" si="105">E52/E49*100</f>
        <v>0.10454783063251437</v>
      </c>
      <c r="F53" s="22">
        <f t="shared" si="105"/>
        <v>0</v>
      </c>
      <c r="G53" s="22">
        <f t="shared" ref="G53" si="106">G52/G49*100</f>
        <v>0.15030060120240482</v>
      </c>
      <c r="H53" s="20"/>
      <c r="I53" s="17"/>
      <c r="J53" s="22">
        <f t="shared" ref="J53:K53" si="107">J52/J49*100</f>
        <v>0.29239766081871343</v>
      </c>
      <c r="K53" s="22">
        <f t="shared" si="107"/>
        <v>0.22050716648291069</v>
      </c>
      <c r="L53" s="22">
        <f t="shared" ref="L53:M53" si="108">L52/L49*100</f>
        <v>0.17626321974148063</v>
      </c>
      <c r="M53" s="22">
        <f t="shared" si="108"/>
        <v>0</v>
      </c>
      <c r="N53" s="22">
        <f t="shared" ref="N53" si="109">N52/N49*100</f>
        <v>5.4914881933003847E-2</v>
      </c>
      <c r="O53" s="20"/>
      <c r="P53" s="17"/>
      <c r="Q53" s="68"/>
      <c r="R53" s="22">
        <f t="shared" ref="R53:S53" si="110">R52/R49*100</f>
        <v>0.23137436372049977</v>
      </c>
      <c r="S53" s="22">
        <f t="shared" si="110"/>
        <v>0.14506769825918764</v>
      </c>
      <c r="T53" s="22">
        <f t="shared" ref="T53:U53" si="111">T52/T49*100</f>
        <v>0.20554984583761562</v>
      </c>
      <c r="U53" s="22">
        <f t="shared" si="111"/>
        <v>0</v>
      </c>
      <c r="V53" s="67"/>
      <c r="W53" s="17"/>
      <c r="X53" s="22">
        <f t="shared" ref="X53:Y53" si="112">X52/X49*100</f>
        <v>0</v>
      </c>
      <c r="Y53" s="22">
        <f t="shared" si="112"/>
        <v>0</v>
      </c>
      <c r="Z53" s="22">
        <f t="shared" ref="Z53:AA53" si="113">Z52/Z49*100</f>
        <v>0.1480019733596448</v>
      </c>
      <c r="AA53" s="22">
        <f t="shared" si="113"/>
        <v>0</v>
      </c>
      <c r="AB53" s="22">
        <f t="shared" ref="AB53" si="114">AB52/AB49*100</f>
        <v>9.4741828517290391E-2</v>
      </c>
      <c r="AC53" s="67"/>
      <c r="AD53" s="17"/>
      <c r="AE53" s="22">
        <f t="shared" ref="AE53:AF53" si="115">AE52/AE49*100</f>
        <v>0.12701100762066045</v>
      </c>
      <c r="AF53" s="22">
        <f t="shared" si="115"/>
        <v>0.11210762331838565</v>
      </c>
      <c r="AG53" s="22">
        <f t="shared" ref="AG53" si="116">AG52/AG49*100</f>
        <v>0.10454783063251437</v>
      </c>
    </row>
    <row r="54" spans="1:33" x14ac:dyDescent="0.25">
      <c r="A54" s="36"/>
      <c r="B54" s="37" t="s">
        <v>18</v>
      </c>
      <c r="C54" s="39">
        <f t="shared" ref="C54:D54" si="117">C12+C19+C26+C33+C40+C47</f>
        <v>12</v>
      </c>
      <c r="D54" s="39">
        <f t="shared" si="117"/>
        <v>9</v>
      </c>
      <c r="E54" s="39">
        <f t="shared" ref="E54:F54" si="118">E12+E19+E26+E33+E40+E47</f>
        <v>12</v>
      </c>
      <c r="F54" s="39">
        <f t="shared" si="118"/>
        <v>13</v>
      </c>
      <c r="G54" s="39">
        <f t="shared" ref="G54" si="119">G12+G19+G26+G33+G40+G47</f>
        <v>10</v>
      </c>
      <c r="H54" s="72"/>
      <c r="I54" s="73"/>
      <c r="J54" s="39">
        <f t="shared" ref="J54:K54" si="120">J12+J19+J26+J33+J40+J47</f>
        <v>5</v>
      </c>
      <c r="K54" s="39">
        <f t="shared" si="120"/>
        <v>14</v>
      </c>
      <c r="L54" s="39">
        <f t="shared" ref="L54:M54" si="121">L12+L19+L26+L33+L40+L47</f>
        <v>6</v>
      </c>
      <c r="M54" s="39">
        <f t="shared" si="121"/>
        <v>13</v>
      </c>
      <c r="N54" s="39">
        <f t="shared" ref="N54" si="122">N12+N19+N26+N33+N40+N47</f>
        <v>7</v>
      </c>
      <c r="O54" s="72"/>
      <c r="P54" s="73"/>
      <c r="Q54" s="74"/>
      <c r="R54" s="39">
        <f t="shared" ref="R54:S54" si="123">R12+R19+R26+R33+R40+R47</f>
        <v>10</v>
      </c>
      <c r="S54" s="39">
        <f t="shared" si="123"/>
        <v>5</v>
      </c>
      <c r="T54" s="39">
        <f t="shared" ref="T54:U54" si="124">T12+T19+T26+T33+T40+T47</f>
        <v>10</v>
      </c>
      <c r="U54" s="39">
        <f t="shared" si="124"/>
        <v>3</v>
      </c>
      <c r="V54" s="74"/>
      <c r="W54" s="73"/>
      <c r="X54" s="39">
        <f t="shared" ref="X54:Y54" si="125">X12+X19+X26+X33+X40+X47</f>
        <v>10</v>
      </c>
      <c r="Y54" s="39">
        <f t="shared" si="125"/>
        <v>13</v>
      </c>
      <c r="Z54" s="39">
        <f t="shared" ref="Z54:AA54" si="126">Z12+Z19+Z26+Z33+Z40+Z47</f>
        <v>16</v>
      </c>
      <c r="AA54" s="39">
        <f t="shared" si="126"/>
        <v>14</v>
      </c>
      <c r="AB54" s="39">
        <f t="shared" ref="AB54" si="127">AB12+AB19+AB26+AB33+AB40+AB47</f>
        <v>19</v>
      </c>
      <c r="AC54" s="74"/>
      <c r="AD54" s="73"/>
      <c r="AE54" s="39">
        <f t="shared" ref="AE54:AF54" si="128">AE12+AE19+AE26+AE33+AE40+AE47</f>
        <v>12</v>
      </c>
      <c r="AF54" s="39">
        <f t="shared" si="128"/>
        <v>9</v>
      </c>
      <c r="AG54" s="39">
        <f t="shared" ref="AG54" si="129">AG12+AG19+AG26+AG33+AG40+AG47</f>
        <v>8</v>
      </c>
    </row>
    <row r="55" spans="1:33" ht="15.75" thickBot="1" x14ac:dyDescent="0.3">
      <c r="A55" s="41"/>
      <c r="B55" s="42" t="s">
        <v>19</v>
      </c>
      <c r="C55" s="44">
        <f t="shared" ref="C55:D55" si="130">C54/C49*100</f>
        <v>0.49281314168377827</v>
      </c>
      <c r="D55" s="44">
        <f t="shared" si="130"/>
        <v>0.47796070100902821</v>
      </c>
      <c r="E55" s="44">
        <f t="shared" ref="E55:F55" si="131">E54/E49*100</f>
        <v>0.62728698379508629</v>
      </c>
      <c r="F55" s="44">
        <f t="shared" si="131"/>
        <v>0.68674062334918118</v>
      </c>
      <c r="G55" s="44">
        <f t="shared" ref="G55" si="132">G54/G49*100</f>
        <v>0.50100200400801598</v>
      </c>
      <c r="H55" s="75"/>
      <c r="I55" s="76"/>
      <c r="J55" s="44">
        <f t="shared" ref="J55:K55" si="133">J54/J49*100</f>
        <v>0.24366471734892786</v>
      </c>
      <c r="K55" s="44">
        <f t="shared" si="133"/>
        <v>0.77177508269018735</v>
      </c>
      <c r="L55" s="44">
        <f t="shared" ref="L55:M55" si="134">L54/L49*100</f>
        <v>0.35252643948296125</v>
      </c>
      <c r="M55" s="44">
        <f t="shared" si="134"/>
        <v>0.71077091306724982</v>
      </c>
      <c r="N55" s="44">
        <f t="shared" ref="N55" si="135">N54/N49*100</f>
        <v>0.3844041735310269</v>
      </c>
      <c r="O55" s="75"/>
      <c r="P55" s="76"/>
      <c r="Q55" s="77"/>
      <c r="R55" s="44">
        <f t="shared" ref="R55:S55" si="136">R54/R49*100</f>
        <v>0.46274872744099954</v>
      </c>
      <c r="S55" s="44">
        <f t="shared" si="136"/>
        <v>0.24177949709864605</v>
      </c>
      <c r="T55" s="44">
        <f t="shared" ref="T55:U55" si="137">T54/T49*100</f>
        <v>0.51387461459403905</v>
      </c>
      <c r="U55" s="44">
        <f t="shared" si="137"/>
        <v>0.17452006980802792</v>
      </c>
      <c r="V55" s="77"/>
      <c r="W55" s="76"/>
      <c r="X55" s="44">
        <f t="shared" ref="X55:Y55" si="138">X54/X49*100</f>
        <v>0.3968253968253968</v>
      </c>
      <c r="Y55" s="44">
        <f t="shared" si="138"/>
        <v>0.6609049313675649</v>
      </c>
      <c r="Z55" s="44">
        <f t="shared" ref="Z55:AA55" si="139">Z54/Z49*100</f>
        <v>0.78934385791810568</v>
      </c>
      <c r="AA55" s="44">
        <f t="shared" si="139"/>
        <v>0.69617105917454003</v>
      </c>
      <c r="AB55" s="44">
        <f t="shared" ref="AB55" si="140">AB54/AB49*100</f>
        <v>0.90004737091425868</v>
      </c>
      <c r="AC55" s="77"/>
      <c r="AD55" s="76"/>
      <c r="AE55" s="44">
        <f t="shared" ref="AE55:AF55" si="141">AE54/AE49*100</f>
        <v>0.5080440304826418</v>
      </c>
      <c r="AF55" s="44">
        <f t="shared" si="141"/>
        <v>0.50448430493273544</v>
      </c>
      <c r="AG55" s="44">
        <f t="shared" ref="AG55" si="142">AG54/AG49*100</f>
        <v>0.41819132253005747</v>
      </c>
    </row>
    <row r="56" spans="1:33" x14ac:dyDescent="0.25">
      <c r="A56" s="46" t="s">
        <v>92</v>
      </c>
    </row>
    <row r="57" spans="1:33" x14ac:dyDescent="0.25">
      <c r="A57" s="46" t="s">
        <v>93</v>
      </c>
    </row>
    <row r="58" spans="1:33" x14ac:dyDescent="0.25">
      <c r="A58" t="s">
        <v>77</v>
      </c>
    </row>
    <row r="59" spans="1:33" x14ac:dyDescent="0.25">
      <c r="A59" t="s">
        <v>78</v>
      </c>
    </row>
    <row r="60" spans="1:33" x14ac:dyDescent="0.25">
      <c r="A60" t="s">
        <v>79</v>
      </c>
    </row>
    <row r="61" spans="1:33" x14ac:dyDescent="0.25">
      <c r="A61" t="s">
        <v>80</v>
      </c>
    </row>
    <row r="62" spans="1:33" x14ac:dyDescent="0.25">
      <c r="A62" t="s">
        <v>81</v>
      </c>
    </row>
    <row r="63" spans="1:33" x14ac:dyDescent="0.25">
      <c r="A63" t="s">
        <v>82</v>
      </c>
    </row>
    <row r="64" spans="1:33" x14ac:dyDescent="0.25">
      <c r="A64" t="s">
        <v>83</v>
      </c>
    </row>
    <row r="65" spans="1:1" x14ac:dyDescent="0.25">
      <c r="A65" t="s">
        <v>84</v>
      </c>
    </row>
    <row r="66" spans="1:1" x14ac:dyDescent="0.25">
      <c r="A66" t="s">
        <v>85</v>
      </c>
    </row>
    <row r="67" spans="1:1" x14ac:dyDescent="0.25">
      <c r="A67" t="s">
        <v>86</v>
      </c>
    </row>
    <row r="68" spans="1:1" x14ac:dyDescent="0.25">
      <c r="A68" t="s">
        <v>87</v>
      </c>
    </row>
    <row r="69" spans="1:1" x14ac:dyDescent="0.25">
      <c r="A69" t="s">
        <v>88</v>
      </c>
    </row>
    <row r="70" spans="1:1" x14ac:dyDescent="0.25">
      <c r="A70" t="s">
        <v>89</v>
      </c>
    </row>
    <row r="71" spans="1:1" x14ac:dyDescent="0.25">
      <c r="A71" t="s">
        <v>94</v>
      </c>
    </row>
    <row r="72" spans="1:1" x14ac:dyDescent="0.25">
      <c r="A72" t="s">
        <v>95</v>
      </c>
    </row>
    <row r="73" spans="1:1" x14ac:dyDescent="0.25">
      <c r="A73" t="s">
        <v>96</v>
      </c>
    </row>
    <row r="74" spans="1:1" x14ac:dyDescent="0.25">
      <c r="A74" t="s">
        <v>97</v>
      </c>
    </row>
    <row r="75" spans="1:1" x14ac:dyDescent="0.25">
      <c r="A75" t="s">
        <v>77</v>
      </c>
    </row>
    <row r="76" spans="1:1" x14ac:dyDescent="0.25">
      <c r="A76" t="s">
        <v>98</v>
      </c>
    </row>
    <row r="77" spans="1:1" x14ac:dyDescent="0.25">
      <c r="A77" t="s">
        <v>99</v>
      </c>
    </row>
    <row r="78" spans="1:1" x14ac:dyDescent="0.25">
      <c r="A78" t="s">
        <v>100</v>
      </c>
    </row>
  </sheetData>
  <mergeCells count="7">
    <mergeCell ref="A5:B6"/>
    <mergeCell ref="AD4:AG4"/>
    <mergeCell ref="A4:B4"/>
    <mergeCell ref="C4:H4"/>
    <mergeCell ref="I4:O4"/>
    <mergeCell ref="P4:V4"/>
    <mergeCell ref="W4:A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2C40-F1CF-42E9-9B5D-534A4A0A2B50}">
  <dimension ref="A1:AF78"/>
  <sheetViews>
    <sheetView topLeftCell="A49" zoomScale="80" zoomScaleNormal="80" workbookViewId="0">
      <pane xSplit="1" topLeftCell="B1" activePane="topRight" state="frozen"/>
      <selection pane="topRight" activeCell="A72" sqref="A72:XFD73"/>
    </sheetView>
  </sheetViews>
  <sheetFormatPr baseColWidth="10" defaultRowHeight="15" x14ac:dyDescent="0.25"/>
  <cols>
    <col min="2" max="2" width="16.7109375" customWidth="1"/>
    <col min="27" max="27" width="12.42578125" bestFit="1" customWidth="1"/>
  </cols>
  <sheetData>
    <row r="1" spans="1:32" x14ac:dyDescent="0.25">
      <c r="A1" s="1" t="s">
        <v>91</v>
      </c>
      <c r="B1" s="2"/>
      <c r="C1" s="3"/>
      <c r="D1" s="3"/>
      <c r="E1" s="3"/>
      <c r="F1" s="3"/>
      <c r="G1" s="3"/>
      <c r="H1" s="3"/>
      <c r="I1" s="3"/>
    </row>
    <row r="2" spans="1:32" x14ac:dyDescent="0.25">
      <c r="A2" s="1" t="s">
        <v>70</v>
      </c>
      <c r="B2" s="3"/>
      <c r="C2" s="3"/>
      <c r="D2" s="3"/>
      <c r="E2" s="3"/>
      <c r="F2" s="3"/>
      <c r="G2" s="3"/>
      <c r="H2" s="3"/>
      <c r="I2" s="3"/>
    </row>
    <row r="3" spans="1:32" ht="15.75" thickBot="1" x14ac:dyDescent="0.3">
      <c r="A3" s="3"/>
      <c r="B3" s="3"/>
      <c r="C3" s="3"/>
      <c r="D3" s="3"/>
      <c r="E3" s="3"/>
      <c r="F3" s="3"/>
      <c r="G3" s="3"/>
      <c r="H3" s="3"/>
      <c r="I3" s="3"/>
      <c r="M3" s="3"/>
      <c r="N3" s="3"/>
      <c r="O3" s="3"/>
      <c r="P3" s="3"/>
    </row>
    <row r="4" spans="1:32" ht="15.75" thickBot="1" x14ac:dyDescent="0.3">
      <c r="A4" s="111" t="s">
        <v>1</v>
      </c>
      <c r="B4" s="112"/>
      <c r="C4" s="108" t="s">
        <v>61</v>
      </c>
      <c r="D4" s="108"/>
      <c r="E4" s="108"/>
      <c r="F4" s="108" t="s">
        <v>66</v>
      </c>
      <c r="G4" s="108"/>
      <c r="H4" s="108"/>
      <c r="I4" s="108"/>
      <c r="J4" s="108"/>
      <c r="K4" s="108"/>
      <c r="L4" s="108"/>
      <c r="M4" s="108" t="s">
        <v>67</v>
      </c>
      <c r="N4" s="108"/>
      <c r="O4" s="108"/>
      <c r="P4" s="108"/>
      <c r="Q4" s="108"/>
      <c r="R4" s="108"/>
      <c r="S4" s="108"/>
      <c r="T4" s="108" t="s">
        <v>68</v>
      </c>
      <c r="U4" s="108"/>
      <c r="V4" s="108"/>
      <c r="W4" s="108"/>
      <c r="X4" s="108"/>
      <c r="Y4" s="108"/>
      <c r="Z4" s="108"/>
      <c r="AA4" s="108" t="s">
        <v>69</v>
      </c>
      <c r="AB4" s="108"/>
      <c r="AC4" s="108"/>
      <c r="AD4" s="108"/>
      <c r="AE4" s="108"/>
      <c r="AF4" s="108"/>
    </row>
    <row r="5" spans="1:32" ht="15.75" thickBot="1" x14ac:dyDescent="0.3">
      <c r="A5" s="109" t="s">
        <v>7</v>
      </c>
      <c r="B5" s="110"/>
      <c r="C5" s="5" t="s">
        <v>11</v>
      </c>
      <c r="D5" s="5" t="s">
        <v>12</v>
      </c>
      <c r="E5" s="6" t="s">
        <v>13</v>
      </c>
      <c r="F5" s="4" t="s">
        <v>8</v>
      </c>
      <c r="G5" s="5" t="s">
        <v>9</v>
      </c>
      <c r="H5" s="5" t="s">
        <v>10</v>
      </c>
      <c r="I5" s="5" t="s">
        <v>10</v>
      </c>
      <c r="J5" s="5" t="s">
        <v>11</v>
      </c>
      <c r="K5" s="5" t="s">
        <v>12</v>
      </c>
      <c r="L5" s="6" t="s">
        <v>13</v>
      </c>
      <c r="M5" s="4" t="s">
        <v>8</v>
      </c>
      <c r="N5" s="5" t="s">
        <v>9</v>
      </c>
      <c r="O5" s="5" t="s">
        <v>10</v>
      </c>
      <c r="P5" s="5" t="s">
        <v>10</v>
      </c>
      <c r="Q5" s="5" t="s">
        <v>11</v>
      </c>
      <c r="R5" s="5" t="s">
        <v>12</v>
      </c>
      <c r="S5" s="6" t="s">
        <v>13</v>
      </c>
      <c r="T5" s="4" t="s">
        <v>8</v>
      </c>
      <c r="U5" s="5" t="s">
        <v>9</v>
      </c>
      <c r="V5" s="5" t="s">
        <v>10</v>
      </c>
      <c r="W5" s="5" t="s">
        <v>10</v>
      </c>
      <c r="X5" s="5" t="s">
        <v>11</v>
      </c>
      <c r="Y5" s="5" t="s">
        <v>12</v>
      </c>
      <c r="Z5" s="6" t="s">
        <v>13</v>
      </c>
      <c r="AA5" s="4" t="s">
        <v>8</v>
      </c>
      <c r="AB5" s="5" t="s">
        <v>9</v>
      </c>
      <c r="AC5" s="5" t="s">
        <v>10</v>
      </c>
      <c r="AD5" s="5" t="s">
        <v>10</v>
      </c>
      <c r="AE5" s="5" t="s">
        <v>11</v>
      </c>
      <c r="AF5" s="5" t="s">
        <v>12</v>
      </c>
    </row>
    <row r="6" spans="1:32" x14ac:dyDescent="0.25">
      <c r="A6" s="109"/>
      <c r="B6" s="110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  <c r="AE6" s="8">
        <v>29</v>
      </c>
      <c r="AF6" s="8">
        <v>30</v>
      </c>
    </row>
    <row r="7" spans="1:32" x14ac:dyDescent="0.25">
      <c r="A7" s="10" t="s">
        <v>14</v>
      </c>
      <c r="B7" s="11" t="s">
        <v>15</v>
      </c>
      <c r="C7" s="13">
        <v>29</v>
      </c>
      <c r="D7" s="12"/>
      <c r="E7" s="66"/>
      <c r="F7" s="12"/>
      <c r="G7" s="13">
        <v>26</v>
      </c>
      <c r="H7" s="13">
        <v>34</v>
      </c>
      <c r="I7" s="13">
        <v>26</v>
      </c>
      <c r="J7" s="14">
        <v>22</v>
      </c>
      <c r="K7" s="14">
        <v>38</v>
      </c>
      <c r="L7" s="15"/>
      <c r="M7" s="12"/>
      <c r="N7" s="85">
        <v>31</v>
      </c>
      <c r="O7" s="13">
        <v>44</v>
      </c>
      <c r="P7" s="13">
        <v>34</v>
      </c>
      <c r="Q7" s="14">
        <v>20</v>
      </c>
      <c r="R7" s="13">
        <v>34</v>
      </c>
      <c r="S7" s="15"/>
      <c r="T7" s="12"/>
      <c r="U7" s="13">
        <v>16</v>
      </c>
      <c r="V7" s="13">
        <v>29</v>
      </c>
      <c r="W7" s="13">
        <v>20</v>
      </c>
      <c r="X7" s="13">
        <v>22</v>
      </c>
      <c r="Y7" s="13">
        <v>41</v>
      </c>
      <c r="Z7" s="15"/>
      <c r="AA7" s="12"/>
      <c r="AB7" s="13">
        <v>25</v>
      </c>
      <c r="AC7" s="13">
        <v>42</v>
      </c>
      <c r="AD7" s="13">
        <v>20</v>
      </c>
      <c r="AE7" s="13">
        <v>34</v>
      </c>
      <c r="AF7" s="13">
        <v>31</v>
      </c>
    </row>
    <row r="8" spans="1:32" x14ac:dyDescent="0.25">
      <c r="A8" s="16"/>
      <c r="B8" s="2" t="s">
        <v>16</v>
      </c>
      <c r="C8" s="18">
        <v>0</v>
      </c>
      <c r="D8" s="17"/>
      <c r="E8" s="67"/>
      <c r="F8" s="17"/>
      <c r="G8" s="18">
        <v>0</v>
      </c>
      <c r="H8" s="18">
        <v>0</v>
      </c>
      <c r="I8" s="18">
        <v>0</v>
      </c>
      <c r="J8" s="19">
        <v>0</v>
      </c>
      <c r="K8" s="19">
        <v>0</v>
      </c>
      <c r="L8" s="20"/>
      <c r="M8" s="17"/>
      <c r="N8" s="86">
        <v>0</v>
      </c>
      <c r="O8" s="18">
        <v>1</v>
      </c>
      <c r="P8" s="18">
        <v>0</v>
      </c>
      <c r="Q8" s="18">
        <v>1</v>
      </c>
      <c r="R8" s="18">
        <v>0</v>
      </c>
      <c r="S8" s="67"/>
      <c r="T8" s="17"/>
      <c r="U8" s="18">
        <v>1</v>
      </c>
      <c r="V8" s="18">
        <v>1</v>
      </c>
      <c r="W8" s="18">
        <v>1</v>
      </c>
      <c r="X8" s="18">
        <v>0</v>
      </c>
      <c r="Y8" s="18">
        <v>2</v>
      </c>
      <c r="Z8" s="67"/>
      <c r="AA8" s="17"/>
      <c r="AB8" s="18">
        <v>0</v>
      </c>
      <c r="AC8" s="18">
        <v>0</v>
      </c>
      <c r="AD8" s="18">
        <v>0</v>
      </c>
      <c r="AE8" s="18">
        <v>0</v>
      </c>
      <c r="AF8" s="18">
        <v>0</v>
      </c>
    </row>
    <row r="9" spans="1:32" x14ac:dyDescent="0.25">
      <c r="A9" s="16"/>
      <c r="B9" s="2" t="s">
        <v>17</v>
      </c>
      <c r="C9" s="21">
        <v>0</v>
      </c>
      <c r="D9" s="17"/>
      <c r="E9" s="68"/>
      <c r="F9" s="17"/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3"/>
      <c r="M9" s="17"/>
      <c r="N9" s="87">
        <v>0</v>
      </c>
      <c r="O9" s="87">
        <f>O8/O7*100</f>
        <v>2.2727272727272729</v>
      </c>
      <c r="P9" s="87">
        <f t="shared" ref="P9:W9" si="0">P8/P7*100</f>
        <v>0</v>
      </c>
      <c r="Q9" s="87">
        <f t="shared" si="0"/>
        <v>5</v>
      </c>
      <c r="R9" s="87">
        <f t="shared" si="0"/>
        <v>0</v>
      </c>
      <c r="S9" s="68"/>
      <c r="T9" s="17"/>
      <c r="U9" s="21">
        <f t="shared" si="0"/>
        <v>6.25</v>
      </c>
      <c r="V9" s="21">
        <f t="shared" si="0"/>
        <v>3.4482758620689653</v>
      </c>
      <c r="W9" s="21">
        <f t="shared" si="0"/>
        <v>5</v>
      </c>
      <c r="X9" s="21">
        <f t="shared" ref="X9:Y9" si="1">X8/X7*100</f>
        <v>0</v>
      </c>
      <c r="Y9" s="21">
        <f t="shared" si="1"/>
        <v>4.8780487804878048</v>
      </c>
      <c r="Z9" s="68"/>
      <c r="AA9" s="17"/>
      <c r="AB9" s="21">
        <v>0</v>
      </c>
      <c r="AC9" s="21">
        <v>0</v>
      </c>
      <c r="AD9" s="21">
        <v>0</v>
      </c>
      <c r="AE9" s="21">
        <v>0</v>
      </c>
      <c r="AF9" s="21">
        <v>0</v>
      </c>
    </row>
    <row r="10" spans="1:32" x14ac:dyDescent="0.25">
      <c r="A10" s="24"/>
      <c r="B10" s="25" t="s">
        <v>37</v>
      </c>
      <c r="C10" s="18">
        <v>0</v>
      </c>
      <c r="D10" s="17"/>
      <c r="E10" s="67"/>
      <c r="F10" s="17"/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20"/>
      <c r="M10" s="17"/>
      <c r="N10" s="86">
        <v>0</v>
      </c>
      <c r="O10" s="18">
        <v>0</v>
      </c>
      <c r="P10" s="18">
        <v>0</v>
      </c>
      <c r="Q10" s="18">
        <v>0</v>
      </c>
      <c r="R10" s="18">
        <v>0</v>
      </c>
      <c r="S10" s="67"/>
      <c r="T10" s="17"/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67"/>
      <c r="AA10" s="17"/>
      <c r="AB10" s="18">
        <v>0</v>
      </c>
      <c r="AC10" s="18">
        <v>0</v>
      </c>
      <c r="AD10" s="18">
        <v>0</v>
      </c>
      <c r="AE10" s="18">
        <v>0</v>
      </c>
      <c r="AF10" s="18">
        <v>0</v>
      </c>
    </row>
    <row r="11" spans="1:32" x14ac:dyDescent="0.25">
      <c r="A11" s="24"/>
      <c r="B11" s="25" t="s">
        <v>38</v>
      </c>
      <c r="C11" s="21">
        <v>0</v>
      </c>
      <c r="D11" s="17"/>
      <c r="E11" s="68"/>
      <c r="F11" s="17"/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0"/>
      <c r="M11" s="17"/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67"/>
      <c r="T11" s="17"/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67"/>
      <c r="AA11" s="17"/>
      <c r="AB11" s="21">
        <v>0</v>
      </c>
      <c r="AC11" s="21">
        <v>0</v>
      </c>
      <c r="AD11" s="21">
        <v>0</v>
      </c>
      <c r="AE11" s="21">
        <v>0</v>
      </c>
      <c r="AF11" s="21">
        <v>0</v>
      </c>
    </row>
    <row r="12" spans="1:32" x14ac:dyDescent="0.25">
      <c r="A12" s="24"/>
      <c r="B12" s="25" t="s">
        <v>18</v>
      </c>
      <c r="C12" s="18">
        <v>0</v>
      </c>
      <c r="D12" s="17"/>
      <c r="E12" s="67"/>
      <c r="F12" s="17"/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20"/>
      <c r="M12" s="17"/>
      <c r="N12" s="86">
        <v>0</v>
      </c>
      <c r="O12" s="18">
        <v>0</v>
      </c>
      <c r="P12" s="18">
        <v>0</v>
      </c>
      <c r="Q12" s="18">
        <v>0</v>
      </c>
      <c r="R12" s="18">
        <v>0</v>
      </c>
      <c r="S12" s="67"/>
      <c r="T12" s="17"/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67"/>
      <c r="AA12" s="17"/>
      <c r="AB12" s="18">
        <v>0</v>
      </c>
      <c r="AC12" s="18">
        <v>0</v>
      </c>
      <c r="AD12" s="18">
        <v>0</v>
      </c>
      <c r="AE12" s="18">
        <v>0</v>
      </c>
      <c r="AF12" s="18">
        <v>0</v>
      </c>
    </row>
    <row r="13" spans="1:32" x14ac:dyDescent="0.25">
      <c r="A13" s="24"/>
      <c r="B13" s="2" t="s">
        <v>19</v>
      </c>
      <c r="C13" s="21">
        <v>0</v>
      </c>
      <c r="D13" s="17"/>
      <c r="E13" s="68"/>
      <c r="F13" s="17"/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3"/>
      <c r="M13" s="17"/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68"/>
      <c r="T13" s="17"/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68"/>
      <c r="AA13" s="17"/>
      <c r="AB13" s="21">
        <v>0</v>
      </c>
      <c r="AC13" s="21">
        <v>0</v>
      </c>
      <c r="AD13" s="21">
        <v>0</v>
      </c>
      <c r="AE13" s="21">
        <v>0</v>
      </c>
      <c r="AF13" s="21">
        <v>0</v>
      </c>
    </row>
    <row r="14" spans="1:32" x14ac:dyDescent="0.25">
      <c r="A14" s="10" t="s">
        <v>20</v>
      </c>
      <c r="B14" s="11" t="s">
        <v>15</v>
      </c>
      <c r="C14" s="13">
        <v>408</v>
      </c>
      <c r="D14" s="12"/>
      <c r="E14" s="66"/>
      <c r="F14" s="12"/>
      <c r="G14" s="13">
        <v>511</v>
      </c>
      <c r="H14" s="13">
        <v>438</v>
      </c>
      <c r="I14" s="13">
        <v>365</v>
      </c>
      <c r="J14" s="14">
        <v>379</v>
      </c>
      <c r="K14" s="14">
        <v>422</v>
      </c>
      <c r="L14" s="15"/>
      <c r="M14" s="12"/>
      <c r="N14" s="85">
        <v>519</v>
      </c>
      <c r="O14" s="13">
        <v>430</v>
      </c>
      <c r="P14" s="13">
        <v>385</v>
      </c>
      <c r="Q14" s="13">
        <v>406</v>
      </c>
      <c r="R14" s="13">
        <v>416</v>
      </c>
      <c r="S14" s="66"/>
      <c r="T14" s="12"/>
      <c r="U14" s="13">
        <v>531</v>
      </c>
      <c r="V14" s="13">
        <v>433</v>
      </c>
      <c r="W14" s="13">
        <v>319</v>
      </c>
      <c r="X14" s="13">
        <v>344</v>
      </c>
      <c r="Y14" s="13">
        <v>409</v>
      </c>
      <c r="Z14" s="66"/>
      <c r="AA14" s="12"/>
      <c r="AB14" s="13">
        <v>493</v>
      </c>
      <c r="AC14" s="13">
        <v>405</v>
      </c>
      <c r="AD14" s="13">
        <v>361</v>
      </c>
      <c r="AE14" s="13">
        <v>347</v>
      </c>
      <c r="AF14" s="13">
        <v>405</v>
      </c>
    </row>
    <row r="15" spans="1:32" x14ac:dyDescent="0.25">
      <c r="A15" s="16"/>
      <c r="B15" s="2" t="s">
        <v>16</v>
      </c>
      <c r="C15" s="18">
        <v>23</v>
      </c>
      <c r="D15" s="17"/>
      <c r="E15" s="67"/>
      <c r="F15" s="17"/>
      <c r="G15" s="18">
        <v>34</v>
      </c>
      <c r="H15" s="18">
        <v>18</v>
      </c>
      <c r="I15" s="18">
        <v>19</v>
      </c>
      <c r="J15" s="19">
        <v>22</v>
      </c>
      <c r="K15" s="19">
        <v>21</v>
      </c>
      <c r="L15" s="20"/>
      <c r="M15" s="17"/>
      <c r="N15" s="86">
        <v>26</v>
      </c>
      <c r="O15" s="18">
        <v>15</v>
      </c>
      <c r="P15" s="18">
        <v>14</v>
      </c>
      <c r="Q15" s="18">
        <v>17</v>
      </c>
      <c r="R15" s="18">
        <v>22</v>
      </c>
      <c r="S15" s="67"/>
      <c r="T15" s="17"/>
      <c r="U15" s="18">
        <v>39</v>
      </c>
      <c r="V15" s="18">
        <v>37</v>
      </c>
      <c r="W15" s="18">
        <v>27</v>
      </c>
      <c r="X15" s="18">
        <v>23</v>
      </c>
      <c r="Y15" s="18">
        <v>21</v>
      </c>
      <c r="Z15" s="67"/>
      <c r="AA15" s="17"/>
      <c r="AB15" s="18">
        <v>32</v>
      </c>
      <c r="AC15" s="18">
        <v>21</v>
      </c>
      <c r="AD15" s="18">
        <v>25</v>
      </c>
      <c r="AE15" s="18">
        <v>13</v>
      </c>
      <c r="AF15" s="18">
        <v>14</v>
      </c>
    </row>
    <row r="16" spans="1:32" x14ac:dyDescent="0.25">
      <c r="A16" s="16"/>
      <c r="B16" s="2" t="s">
        <v>17</v>
      </c>
      <c r="C16" s="21">
        <f>C15/C14*100</f>
        <v>5.6372549019607847</v>
      </c>
      <c r="D16" s="17"/>
      <c r="E16" s="68"/>
      <c r="F16" s="17"/>
      <c r="G16" s="21">
        <f t="shared" ref="G16:K16" si="2">G15/G14*100</f>
        <v>6.6536203522504884</v>
      </c>
      <c r="H16" s="21">
        <f t="shared" si="2"/>
        <v>4.10958904109589</v>
      </c>
      <c r="I16" s="21">
        <f t="shared" si="2"/>
        <v>5.2054794520547949</v>
      </c>
      <c r="J16" s="21">
        <f t="shared" si="2"/>
        <v>5.8047493403693933</v>
      </c>
      <c r="K16" s="21">
        <f t="shared" si="2"/>
        <v>4.9763033175355451</v>
      </c>
      <c r="L16" s="23"/>
      <c r="M16" s="17"/>
      <c r="N16" s="87">
        <f t="shared" ref="N16:P16" si="3">N15/N14*100</f>
        <v>5.0096339113680148</v>
      </c>
      <c r="O16" s="87">
        <f t="shared" si="3"/>
        <v>3.4883720930232558</v>
      </c>
      <c r="P16" s="87">
        <f t="shared" si="3"/>
        <v>3.6363636363636362</v>
      </c>
      <c r="Q16" s="87">
        <f t="shared" ref="Q16:R16" si="4">Q15/Q14*100</f>
        <v>4.1871921182266005</v>
      </c>
      <c r="R16" s="87">
        <f t="shared" si="4"/>
        <v>5.2884615384615383</v>
      </c>
      <c r="S16" s="68"/>
      <c r="T16" s="17"/>
      <c r="U16" s="21">
        <f t="shared" ref="U16:W16" si="5">U15/U14*100</f>
        <v>7.3446327683615822</v>
      </c>
      <c r="V16" s="21">
        <f t="shared" si="5"/>
        <v>8.5450346420323324</v>
      </c>
      <c r="W16" s="21">
        <f t="shared" si="5"/>
        <v>8.4639498432601883</v>
      </c>
      <c r="X16" s="21">
        <f t="shared" ref="X16:Y16" si="6">X15/X14*100</f>
        <v>6.6860465116279064</v>
      </c>
      <c r="Y16" s="21">
        <f t="shared" si="6"/>
        <v>5.1344743276283618</v>
      </c>
      <c r="Z16" s="68"/>
      <c r="AA16" s="17"/>
      <c r="AB16" s="21">
        <f t="shared" ref="AB16:AD16" si="7">AB15/AB14*100</f>
        <v>6.4908722109533468</v>
      </c>
      <c r="AC16" s="21">
        <f t="shared" si="7"/>
        <v>5.1851851851851851</v>
      </c>
      <c r="AD16" s="21">
        <f t="shared" si="7"/>
        <v>6.9252077562326875</v>
      </c>
      <c r="AE16" s="21">
        <f>AE15/AE14*100</f>
        <v>3.7463976945244957</v>
      </c>
      <c r="AF16" s="21">
        <f>AF15/AF14*100</f>
        <v>3.4567901234567899</v>
      </c>
    </row>
    <row r="17" spans="1:32" x14ac:dyDescent="0.25">
      <c r="A17" s="24"/>
      <c r="B17" s="25" t="s">
        <v>37</v>
      </c>
      <c r="C17" s="18">
        <v>1</v>
      </c>
      <c r="D17" s="17"/>
      <c r="E17" s="67"/>
      <c r="F17" s="17"/>
      <c r="G17" s="18">
        <v>1</v>
      </c>
      <c r="H17" s="18">
        <v>0</v>
      </c>
      <c r="I17" s="18">
        <v>0</v>
      </c>
      <c r="J17" s="19">
        <v>0</v>
      </c>
      <c r="K17" s="19">
        <v>0</v>
      </c>
      <c r="L17" s="20"/>
      <c r="M17" s="17"/>
      <c r="N17" s="86">
        <v>0</v>
      </c>
      <c r="O17" s="18">
        <v>0</v>
      </c>
      <c r="P17" s="18">
        <v>0</v>
      </c>
      <c r="Q17" s="18">
        <v>0</v>
      </c>
      <c r="R17" s="18">
        <v>0</v>
      </c>
      <c r="S17" s="67"/>
      <c r="T17" s="17"/>
      <c r="U17" s="18">
        <v>0</v>
      </c>
      <c r="V17" s="18">
        <v>0</v>
      </c>
      <c r="W17" s="18">
        <v>0</v>
      </c>
      <c r="X17" s="18">
        <v>0</v>
      </c>
      <c r="Y17" s="18">
        <v>1</v>
      </c>
      <c r="Z17" s="67"/>
      <c r="AA17" s="17"/>
      <c r="AB17" s="18">
        <v>0</v>
      </c>
      <c r="AC17" s="18">
        <v>2</v>
      </c>
      <c r="AD17" s="18">
        <v>0</v>
      </c>
      <c r="AE17" s="18">
        <v>0</v>
      </c>
      <c r="AF17" s="18">
        <v>0</v>
      </c>
    </row>
    <row r="18" spans="1:32" x14ac:dyDescent="0.25">
      <c r="A18" s="24"/>
      <c r="B18" s="25" t="s">
        <v>38</v>
      </c>
      <c r="C18" s="21">
        <f>C17/C14*100</f>
        <v>0.24509803921568626</v>
      </c>
      <c r="D18" s="17"/>
      <c r="E18" s="68"/>
      <c r="F18" s="17"/>
      <c r="G18" s="21">
        <f t="shared" ref="G18" si="8">G17/G14*100</f>
        <v>0.19569471624266144</v>
      </c>
      <c r="H18" s="21">
        <v>0</v>
      </c>
      <c r="I18" s="21">
        <v>0</v>
      </c>
      <c r="J18" s="21">
        <v>0</v>
      </c>
      <c r="K18" s="21">
        <v>0</v>
      </c>
      <c r="L18" s="20"/>
      <c r="M18" s="17"/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67"/>
      <c r="T18" s="17"/>
      <c r="U18" s="21">
        <v>0</v>
      </c>
      <c r="V18" s="21">
        <v>0</v>
      </c>
      <c r="W18" s="21">
        <v>0</v>
      </c>
      <c r="X18" s="21">
        <v>0</v>
      </c>
      <c r="Y18" s="21">
        <f>Y17/Y14*100</f>
        <v>0.24449877750611246</v>
      </c>
      <c r="Z18" s="67"/>
      <c r="AA18" s="17"/>
      <c r="AB18" s="21">
        <f t="shared" ref="AB18:AC18" si="9">AB17/AB14*100</f>
        <v>0</v>
      </c>
      <c r="AC18" s="21">
        <f t="shared" si="9"/>
        <v>0.49382716049382713</v>
      </c>
      <c r="AD18" s="21">
        <v>0</v>
      </c>
      <c r="AE18" s="21">
        <v>0</v>
      </c>
      <c r="AF18" s="21">
        <v>0</v>
      </c>
    </row>
    <row r="19" spans="1:32" x14ac:dyDescent="0.25">
      <c r="A19" s="24"/>
      <c r="B19" s="25" t="s">
        <v>18</v>
      </c>
      <c r="C19" s="18">
        <v>2</v>
      </c>
      <c r="D19" s="17"/>
      <c r="E19" s="67"/>
      <c r="F19" s="17"/>
      <c r="G19" s="18">
        <v>3</v>
      </c>
      <c r="H19" s="18">
        <v>1</v>
      </c>
      <c r="I19" s="18">
        <v>4</v>
      </c>
      <c r="J19" s="19">
        <v>3</v>
      </c>
      <c r="K19" s="19">
        <v>2</v>
      </c>
      <c r="L19" s="20"/>
      <c r="M19" s="17"/>
      <c r="N19" s="86">
        <v>3</v>
      </c>
      <c r="O19" s="18">
        <v>4</v>
      </c>
      <c r="P19" s="18">
        <v>1</v>
      </c>
      <c r="Q19" s="18">
        <v>0</v>
      </c>
      <c r="R19" s="18">
        <v>4</v>
      </c>
      <c r="S19" s="67"/>
      <c r="T19" s="17"/>
      <c r="U19" s="18">
        <v>0</v>
      </c>
      <c r="V19" s="18">
        <v>3</v>
      </c>
      <c r="W19" s="18">
        <v>2</v>
      </c>
      <c r="X19" s="18">
        <v>5</v>
      </c>
      <c r="Y19" s="18">
        <v>5</v>
      </c>
      <c r="Z19" s="67"/>
      <c r="AA19" s="17"/>
      <c r="AB19" s="18">
        <v>2</v>
      </c>
      <c r="AC19" s="18">
        <v>3</v>
      </c>
      <c r="AD19" s="18">
        <v>0</v>
      </c>
      <c r="AE19" s="18">
        <v>4</v>
      </c>
      <c r="AF19" s="18">
        <v>6</v>
      </c>
    </row>
    <row r="20" spans="1:32" x14ac:dyDescent="0.25">
      <c r="A20" s="24"/>
      <c r="B20" s="25" t="s">
        <v>19</v>
      </c>
      <c r="C20" s="21">
        <f>C19/C14*100</f>
        <v>0.49019607843137253</v>
      </c>
      <c r="D20" s="17"/>
      <c r="E20" s="68"/>
      <c r="F20" s="17"/>
      <c r="G20" s="21">
        <f t="shared" ref="G20:K20" si="10">G19/G14*100</f>
        <v>0.58708414872798431</v>
      </c>
      <c r="H20" s="21">
        <f t="shared" si="10"/>
        <v>0.22831050228310501</v>
      </c>
      <c r="I20" s="21">
        <f t="shared" si="10"/>
        <v>1.095890410958904</v>
      </c>
      <c r="J20" s="21">
        <f t="shared" si="10"/>
        <v>0.79155672823219003</v>
      </c>
      <c r="K20" s="21">
        <f t="shared" si="10"/>
        <v>0.47393364928909953</v>
      </c>
      <c r="L20" s="20"/>
      <c r="M20" s="17"/>
      <c r="N20" s="87">
        <f t="shared" ref="N20:R20" si="11">N19/N14*100</f>
        <v>0.57803468208092479</v>
      </c>
      <c r="O20" s="87">
        <f t="shared" si="11"/>
        <v>0.93023255813953487</v>
      </c>
      <c r="P20" s="87">
        <f t="shared" si="11"/>
        <v>0.25974025974025972</v>
      </c>
      <c r="Q20" s="87">
        <f t="shared" si="11"/>
        <v>0</v>
      </c>
      <c r="R20" s="87">
        <f t="shared" si="11"/>
        <v>0.96153846153846156</v>
      </c>
      <c r="S20" s="68"/>
      <c r="T20" s="17"/>
      <c r="U20" s="21">
        <f>U19/U14*100</f>
        <v>0</v>
      </c>
      <c r="V20" s="21">
        <f>V19/V14*100</f>
        <v>0.69284064665127021</v>
      </c>
      <c r="W20" s="21">
        <f>W19/W14*100</f>
        <v>0.62695924764890276</v>
      </c>
      <c r="X20" s="21">
        <f>X19/X14*100</f>
        <v>1.4534883720930232</v>
      </c>
      <c r="Y20" s="21">
        <f>Y19/Y14*100</f>
        <v>1.2224938875305624</v>
      </c>
      <c r="Z20" s="68"/>
      <c r="AA20" s="17"/>
      <c r="AB20" s="21">
        <f t="shared" ref="AB20:AF20" si="12">AB19/AB14*100</f>
        <v>0.40567951318458417</v>
      </c>
      <c r="AC20" s="21">
        <f t="shared" si="12"/>
        <v>0.74074074074074081</v>
      </c>
      <c r="AD20" s="21">
        <f t="shared" si="12"/>
        <v>0</v>
      </c>
      <c r="AE20" s="21">
        <f t="shared" si="12"/>
        <v>1.1527377521613833</v>
      </c>
      <c r="AF20" s="21">
        <f t="shared" si="12"/>
        <v>1.4814814814814816</v>
      </c>
    </row>
    <row r="21" spans="1:32" x14ac:dyDescent="0.25">
      <c r="A21" s="10" t="s">
        <v>21</v>
      </c>
      <c r="B21" s="11" t="s">
        <v>15</v>
      </c>
      <c r="C21" s="13">
        <v>227</v>
      </c>
      <c r="D21" s="12"/>
      <c r="E21" s="66"/>
      <c r="F21" s="12"/>
      <c r="G21" s="13">
        <v>364</v>
      </c>
      <c r="H21" s="13">
        <v>289</v>
      </c>
      <c r="I21" s="13">
        <v>282</v>
      </c>
      <c r="J21" s="14">
        <v>285</v>
      </c>
      <c r="K21" s="14">
        <v>333</v>
      </c>
      <c r="L21" s="15"/>
      <c r="M21" s="12"/>
      <c r="N21" s="85">
        <v>387</v>
      </c>
      <c r="O21" s="13">
        <v>350</v>
      </c>
      <c r="P21" s="13">
        <v>310</v>
      </c>
      <c r="Q21" s="13">
        <v>296</v>
      </c>
      <c r="R21" s="13">
        <v>325</v>
      </c>
      <c r="S21" s="66"/>
      <c r="T21" s="12"/>
      <c r="U21" s="13">
        <v>322</v>
      </c>
      <c r="V21" s="13">
        <v>289</v>
      </c>
      <c r="W21" s="13">
        <v>231</v>
      </c>
      <c r="X21" s="13">
        <v>317</v>
      </c>
      <c r="Y21" s="13">
        <v>357</v>
      </c>
      <c r="Z21" s="66"/>
      <c r="AA21" s="12"/>
      <c r="AB21" s="13">
        <v>356</v>
      </c>
      <c r="AC21" s="13">
        <v>284</v>
      </c>
      <c r="AD21" s="13">
        <v>274</v>
      </c>
      <c r="AE21" s="13">
        <v>227</v>
      </c>
      <c r="AF21" s="13">
        <v>282</v>
      </c>
    </row>
    <row r="22" spans="1:32" x14ac:dyDescent="0.25">
      <c r="A22" s="16"/>
      <c r="B22" s="2" t="s">
        <v>16</v>
      </c>
      <c r="C22" s="18">
        <v>8</v>
      </c>
      <c r="D22" s="17"/>
      <c r="E22" s="67"/>
      <c r="F22" s="17"/>
      <c r="G22" s="18">
        <v>15</v>
      </c>
      <c r="H22" s="18">
        <v>4</v>
      </c>
      <c r="I22" s="18">
        <v>8</v>
      </c>
      <c r="J22" s="19">
        <v>6</v>
      </c>
      <c r="K22" s="19">
        <v>15</v>
      </c>
      <c r="L22" s="20"/>
      <c r="M22" s="17"/>
      <c r="N22" s="86">
        <v>12</v>
      </c>
      <c r="O22" s="18">
        <v>15</v>
      </c>
      <c r="P22" s="18">
        <v>11</v>
      </c>
      <c r="Q22" s="18">
        <v>7</v>
      </c>
      <c r="R22" s="18">
        <v>11</v>
      </c>
      <c r="S22" s="67"/>
      <c r="T22" s="17"/>
      <c r="U22" s="18">
        <v>4</v>
      </c>
      <c r="V22" s="18">
        <v>10</v>
      </c>
      <c r="W22" s="18">
        <v>9</v>
      </c>
      <c r="X22" s="18">
        <v>8</v>
      </c>
      <c r="Y22" s="18">
        <v>13</v>
      </c>
      <c r="Z22" s="67"/>
      <c r="AA22" s="17"/>
      <c r="AB22" s="18">
        <v>9</v>
      </c>
      <c r="AC22" s="18">
        <v>8</v>
      </c>
      <c r="AD22" s="18">
        <v>5</v>
      </c>
      <c r="AE22" s="18">
        <v>8</v>
      </c>
      <c r="AF22" s="18">
        <v>9</v>
      </c>
    </row>
    <row r="23" spans="1:32" x14ac:dyDescent="0.25">
      <c r="A23" s="16"/>
      <c r="B23" s="2" t="s">
        <v>17</v>
      </c>
      <c r="C23" s="21">
        <f>C22/C21*100</f>
        <v>3.5242290748898681</v>
      </c>
      <c r="D23" s="17"/>
      <c r="E23" s="68"/>
      <c r="F23" s="17"/>
      <c r="G23" s="21">
        <f t="shared" ref="G23:Q23" si="13">G22/G21*100</f>
        <v>4.1208791208791204</v>
      </c>
      <c r="H23" s="21">
        <f t="shared" si="13"/>
        <v>1.3840830449826991</v>
      </c>
      <c r="I23" s="21">
        <f t="shared" si="13"/>
        <v>2.8368794326241136</v>
      </c>
      <c r="J23" s="21">
        <f t="shared" si="13"/>
        <v>2.1052631578947367</v>
      </c>
      <c r="K23" s="21">
        <f t="shared" si="13"/>
        <v>4.5045045045045047</v>
      </c>
      <c r="L23" s="23"/>
      <c r="M23" s="17"/>
      <c r="N23" s="87">
        <f t="shared" si="13"/>
        <v>3.1007751937984498</v>
      </c>
      <c r="O23" s="87">
        <f t="shared" si="13"/>
        <v>4.2857142857142856</v>
      </c>
      <c r="P23" s="87">
        <f t="shared" si="13"/>
        <v>3.5483870967741935</v>
      </c>
      <c r="Q23" s="87">
        <f t="shared" si="13"/>
        <v>2.3648648648648649</v>
      </c>
      <c r="R23" s="87">
        <f t="shared" ref="R23" si="14">R22/R21*100</f>
        <v>3.3846153846153846</v>
      </c>
      <c r="S23" s="68"/>
      <c r="T23" s="17"/>
      <c r="U23" s="21">
        <f t="shared" ref="U23:W23" si="15">U22/U21*100</f>
        <v>1.2422360248447204</v>
      </c>
      <c r="V23" s="21">
        <f t="shared" si="15"/>
        <v>3.4602076124567476</v>
      </c>
      <c r="W23" s="21">
        <f t="shared" si="15"/>
        <v>3.8961038961038961</v>
      </c>
      <c r="X23" s="21">
        <f t="shared" ref="X23:Y23" si="16">X22/X21*100</f>
        <v>2.5236593059936907</v>
      </c>
      <c r="Y23" s="21">
        <f t="shared" si="16"/>
        <v>3.6414565826330536</v>
      </c>
      <c r="Z23" s="68"/>
      <c r="AA23" s="17"/>
      <c r="AB23" s="21">
        <f t="shared" ref="AB23:AF23" si="17">AB22/AB21*100</f>
        <v>2.5280898876404492</v>
      </c>
      <c r="AC23" s="21">
        <f t="shared" si="17"/>
        <v>2.8169014084507045</v>
      </c>
      <c r="AD23" s="21">
        <f t="shared" si="17"/>
        <v>1.824817518248175</v>
      </c>
      <c r="AE23" s="21">
        <f t="shared" si="17"/>
        <v>3.5242290748898681</v>
      </c>
      <c r="AF23" s="21">
        <f t="shared" si="17"/>
        <v>3.1914893617021276</v>
      </c>
    </row>
    <row r="24" spans="1:32" x14ac:dyDescent="0.25">
      <c r="A24" s="24"/>
      <c r="B24" s="25" t="s">
        <v>37</v>
      </c>
      <c r="C24" s="18">
        <v>0</v>
      </c>
      <c r="D24" s="17"/>
      <c r="E24" s="67"/>
      <c r="F24" s="17"/>
      <c r="G24" s="18">
        <v>0</v>
      </c>
      <c r="H24" s="18">
        <v>0</v>
      </c>
      <c r="I24" s="18">
        <v>0</v>
      </c>
      <c r="J24" s="18">
        <v>2</v>
      </c>
      <c r="K24" s="18">
        <v>1</v>
      </c>
      <c r="L24" s="20"/>
      <c r="M24" s="17"/>
      <c r="N24" s="86">
        <v>0</v>
      </c>
      <c r="O24" s="18">
        <v>0</v>
      </c>
      <c r="P24" s="18">
        <v>1</v>
      </c>
      <c r="Q24" s="18">
        <v>0</v>
      </c>
      <c r="R24" s="18">
        <v>1</v>
      </c>
      <c r="S24" s="67"/>
      <c r="T24" s="17"/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67"/>
      <c r="AA24" s="17"/>
      <c r="AB24" s="18">
        <v>0</v>
      </c>
      <c r="AC24" s="18">
        <v>0</v>
      </c>
      <c r="AD24" s="18">
        <v>0</v>
      </c>
      <c r="AE24" s="18">
        <v>0</v>
      </c>
      <c r="AF24" s="18">
        <v>1</v>
      </c>
    </row>
    <row r="25" spans="1:32" x14ac:dyDescent="0.25">
      <c r="A25" s="24"/>
      <c r="B25" s="25" t="s">
        <v>38</v>
      </c>
      <c r="C25" s="21">
        <v>0</v>
      </c>
      <c r="D25" s="17"/>
      <c r="E25" s="67"/>
      <c r="F25" s="17"/>
      <c r="G25" s="21">
        <v>0</v>
      </c>
      <c r="H25" s="21">
        <v>0</v>
      </c>
      <c r="I25" s="21">
        <v>0</v>
      </c>
      <c r="J25" s="21">
        <v>0</v>
      </c>
      <c r="K25" s="21">
        <f>K24/K21*100</f>
        <v>0.3003003003003003</v>
      </c>
      <c r="L25" s="20"/>
      <c r="M25" s="17"/>
      <c r="N25" s="21">
        <f t="shared" ref="N25:Q25" si="18">N24/N21*100</f>
        <v>0</v>
      </c>
      <c r="O25" s="21">
        <f t="shared" si="18"/>
        <v>0</v>
      </c>
      <c r="P25" s="21">
        <f t="shared" si="18"/>
        <v>0.32258064516129031</v>
      </c>
      <c r="Q25" s="21">
        <f t="shared" si="18"/>
        <v>0</v>
      </c>
      <c r="R25" s="21">
        <f t="shared" ref="R25" si="19">R24/R21*100</f>
        <v>0.30769230769230771</v>
      </c>
      <c r="S25" s="67"/>
      <c r="T25" s="17"/>
      <c r="U25" s="21">
        <f t="shared" ref="U25:W25" si="20">U24/U21*100</f>
        <v>0</v>
      </c>
      <c r="V25" s="21">
        <f t="shared" si="20"/>
        <v>0</v>
      </c>
      <c r="W25" s="21">
        <f t="shared" si="20"/>
        <v>0</v>
      </c>
      <c r="X25" s="21">
        <f t="shared" ref="X25:Y25" si="21">X24/X21*100</f>
        <v>0</v>
      </c>
      <c r="Y25" s="21">
        <f t="shared" si="21"/>
        <v>0</v>
      </c>
      <c r="Z25" s="67"/>
      <c r="AA25" s="17"/>
      <c r="AB25" s="21">
        <v>0</v>
      </c>
      <c r="AC25" s="21">
        <v>0</v>
      </c>
      <c r="AD25" s="21">
        <v>0</v>
      </c>
      <c r="AE25" s="21">
        <v>0</v>
      </c>
      <c r="AF25" s="21">
        <f>AF24/AF21*100</f>
        <v>0.3546099290780142</v>
      </c>
    </row>
    <row r="26" spans="1:32" x14ac:dyDescent="0.25">
      <c r="A26" s="24"/>
      <c r="B26" s="25" t="s">
        <v>18</v>
      </c>
      <c r="C26" s="18">
        <v>0</v>
      </c>
      <c r="D26" s="17"/>
      <c r="E26" s="67"/>
      <c r="F26" s="17"/>
      <c r="G26" s="18">
        <v>1</v>
      </c>
      <c r="H26" s="18">
        <v>0</v>
      </c>
      <c r="I26" s="18">
        <v>0</v>
      </c>
      <c r="J26" s="19">
        <v>2</v>
      </c>
      <c r="K26" s="19">
        <v>0</v>
      </c>
      <c r="L26" s="20"/>
      <c r="M26" s="17"/>
      <c r="N26" s="86">
        <v>1</v>
      </c>
      <c r="O26" s="18">
        <v>2</v>
      </c>
      <c r="P26" s="18">
        <v>1</v>
      </c>
      <c r="Q26" s="18">
        <v>0</v>
      </c>
      <c r="R26" s="18">
        <v>1</v>
      </c>
      <c r="S26" s="67"/>
      <c r="T26" s="17"/>
      <c r="U26" s="18">
        <v>0</v>
      </c>
      <c r="V26" s="18">
        <v>1</v>
      </c>
      <c r="W26" s="18">
        <v>0</v>
      </c>
      <c r="X26" s="18">
        <v>1</v>
      </c>
      <c r="Y26" s="18">
        <v>2</v>
      </c>
      <c r="Z26" s="67"/>
      <c r="AA26" s="17"/>
      <c r="AB26" s="18">
        <v>1</v>
      </c>
      <c r="AC26" s="18">
        <v>1</v>
      </c>
      <c r="AD26" s="18">
        <v>2</v>
      </c>
      <c r="AE26" s="18">
        <v>0</v>
      </c>
      <c r="AF26" s="18">
        <v>2</v>
      </c>
    </row>
    <row r="27" spans="1:32" x14ac:dyDescent="0.25">
      <c r="A27" s="24"/>
      <c r="B27" s="25" t="s">
        <v>19</v>
      </c>
      <c r="C27" s="21">
        <v>0</v>
      </c>
      <c r="D27" s="17"/>
      <c r="E27" s="68"/>
      <c r="F27" s="17"/>
      <c r="G27" s="21">
        <f>G26/G21*100</f>
        <v>0.27472527472527475</v>
      </c>
      <c r="H27" s="21">
        <v>0</v>
      </c>
      <c r="I27" s="21">
        <v>0</v>
      </c>
      <c r="J27" s="21">
        <f>J26/J21*100</f>
        <v>0.70175438596491224</v>
      </c>
      <c r="K27" s="21">
        <f t="shared" ref="K27:R27" si="22">K26/K21*100</f>
        <v>0</v>
      </c>
      <c r="L27" s="20"/>
      <c r="M27" s="17"/>
      <c r="N27" s="87">
        <f t="shared" si="22"/>
        <v>0.2583979328165375</v>
      </c>
      <c r="O27" s="87">
        <f t="shared" si="22"/>
        <v>0.5714285714285714</v>
      </c>
      <c r="P27" s="87">
        <f t="shared" si="22"/>
        <v>0.32258064516129031</v>
      </c>
      <c r="Q27" s="87">
        <f t="shared" si="22"/>
        <v>0</v>
      </c>
      <c r="R27" s="87">
        <f t="shared" si="22"/>
        <v>0.30769230769230771</v>
      </c>
      <c r="S27" s="67"/>
      <c r="T27" s="17"/>
      <c r="U27" s="21">
        <f t="shared" ref="U27:X27" si="23">U26/U21*100</f>
        <v>0</v>
      </c>
      <c r="V27" s="21">
        <f t="shared" si="23"/>
        <v>0.34602076124567477</v>
      </c>
      <c r="W27" s="21">
        <f t="shared" si="23"/>
        <v>0</v>
      </c>
      <c r="X27" s="21">
        <f t="shared" si="23"/>
        <v>0.31545741324921134</v>
      </c>
      <c r="Y27" s="21">
        <f t="shared" ref="Y27" si="24">Y26/Y21*100</f>
        <v>0.56022408963585435</v>
      </c>
      <c r="Z27" s="67"/>
      <c r="AA27" s="17"/>
      <c r="AB27" s="21">
        <f t="shared" ref="AB27:AF27" si="25">AB26/AB21*100</f>
        <v>0.2808988764044944</v>
      </c>
      <c r="AC27" s="21">
        <f t="shared" si="25"/>
        <v>0.35211267605633806</v>
      </c>
      <c r="AD27" s="21">
        <f t="shared" si="25"/>
        <v>0.72992700729927007</v>
      </c>
      <c r="AE27" s="21">
        <f t="shared" si="25"/>
        <v>0</v>
      </c>
      <c r="AF27" s="21">
        <f t="shared" si="25"/>
        <v>0.70921985815602839</v>
      </c>
    </row>
    <row r="28" spans="1:32" x14ac:dyDescent="0.25">
      <c r="A28" s="10" t="s">
        <v>22</v>
      </c>
      <c r="B28" s="11" t="s">
        <v>15</v>
      </c>
      <c r="C28" s="13">
        <v>672</v>
      </c>
      <c r="D28" s="12"/>
      <c r="E28" s="66"/>
      <c r="F28" s="12"/>
      <c r="G28" s="13">
        <v>676</v>
      </c>
      <c r="H28" s="13">
        <v>564</v>
      </c>
      <c r="I28" s="13">
        <v>603</v>
      </c>
      <c r="J28" s="14">
        <v>652</v>
      </c>
      <c r="K28" s="14">
        <v>569</v>
      </c>
      <c r="L28" s="15"/>
      <c r="M28" s="12"/>
      <c r="N28" s="85">
        <v>770</v>
      </c>
      <c r="O28" s="13">
        <v>618</v>
      </c>
      <c r="P28" s="13">
        <v>589</v>
      </c>
      <c r="Q28" s="13">
        <v>644</v>
      </c>
      <c r="R28" s="13">
        <v>673</v>
      </c>
      <c r="S28" s="66"/>
      <c r="T28" s="12"/>
      <c r="U28" s="13">
        <v>607</v>
      </c>
      <c r="V28" s="13">
        <v>526</v>
      </c>
      <c r="W28" s="13">
        <v>532</v>
      </c>
      <c r="X28" s="13">
        <v>610</v>
      </c>
      <c r="Y28" s="13">
        <v>613</v>
      </c>
      <c r="Z28" s="66"/>
      <c r="AA28" s="12"/>
      <c r="AB28" s="13">
        <v>705</v>
      </c>
      <c r="AC28" s="13">
        <v>526</v>
      </c>
      <c r="AD28" s="13">
        <v>478</v>
      </c>
      <c r="AE28" s="13">
        <v>528</v>
      </c>
      <c r="AF28" s="13">
        <v>489</v>
      </c>
    </row>
    <row r="29" spans="1:32" x14ac:dyDescent="0.25">
      <c r="A29" s="16"/>
      <c r="B29" s="2" t="s">
        <v>16</v>
      </c>
      <c r="C29" s="18">
        <v>32</v>
      </c>
      <c r="D29" s="17"/>
      <c r="E29" s="67"/>
      <c r="F29" s="17"/>
      <c r="G29" s="18">
        <v>40</v>
      </c>
      <c r="H29" s="18">
        <v>31</v>
      </c>
      <c r="I29" s="18">
        <v>36</v>
      </c>
      <c r="J29" s="19">
        <v>40</v>
      </c>
      <c r="K29" s="19">
        <v>25</v>
      </c>
      <c r="L29" s="20"/>
      <c r="M29" s="17"/>
      <c r="N29" s="86">
        <v>37</v>
      </c>
      <c r="O29" s="18">
        <v>17</v>
      </c>
      <c r="P29" s="18">
        <v>30</v>
      </c>
      <c r="Q29" s="18">
        <v>27</v>
      </c>
      <c r="R29" s="18">
        <v>39</v>
      </c>
      <c r="S29" s="67"/>
      <c r="T29" s="17"/>
      <c r="U29" s="18">
        <v>45</v>
      </c>
      <c r="V29" s="18">
        <v>25</v>
      </c>
      <c r="W29" s="18">
        <v>22</v>
      </c>
      <c r="X29" s="18">
        <v>42</v>
      </c>
      <c r="Y29" s="18">
        <v>33</v>
      </c>
      <c r="Z29" s="67"/>
      <c r="AA29" s="17"/>
      <c r="AB29" s="18">
        <v>36</v>
      </c>
      <c r="AC29" s="18">
        <v>23</v>
      </c>
      <c r="AD29" s="18">
        <v>17</v>
      </c>
      <c r="AE29" s="18">
        <v>29</v>
      </c>
      <c r="AF29" s="18">
        <v>27</v>
      </c>
    </row>
    <row r="30" spans="1:32" x14ac:dyDescent="0.25">
      <c r="A30" s="16"/>
      <c r="B30" s="2" t="s">
        <v>17</v>
      </c>
      <c r="C30" s="21">
        <f>C29/C28*100</f>
        <v>4.7619047619047619</v>
      </c>
      <c r="D30" s="17"/>
      <c r="E30" s="68"/>
      <c r="F30" s="17"/>
      <c r="G30" s="21">
        <f t="shared" ref="G30:R30" si="26">G29/G28*100</f>
        <v>5.9171597633136095</v>
      </c>
      <c r="H30" s="21">
        <f t="shared" si="26"/>
        <v>5.4964539007092199</v>
      </c>
      <c r="I30" s="21">
        <f t="shared" si="26"/>
        <v>5.9701492537313428</v>
      </c>
      <c r="J30" s="21">
        <f t="shared" si="26"/>
        <v>6.1349693251533743</v>
      </c>
      <c r="K30" s="21">
        <f t="shared" si="26"/>
        <v>4.3936731107205622</v>
      </c>
      <c r="L30" s="23"/>
      <c r="M30" s="17"/>
      <c r="N30" s="87">
        <f t="shared" si="26"/>
        <v>4.8051948051948052</v>
      </c>
      <c r="O30" s="87">
        <f t="shared" si="26"/>
        <v>2.7508090614886731</v>
      </c>
      <c r="P30" s="87">
        <f t="shared" si="26"/>
        <v>5.0933786078098473</v>
      </c>
      <c r="Q30" s="87">
        <f t="shared" si="26"/>
        <v>4.1925465838509322</v>
      </c>
      <c r="R30" s="87">
        <f t="shared" si="26"/>
        <v>5.7949479940564634</v>
      </c>
      <c r="S30" s="68"/>
      <c r="T30" s="17"/>
      <c r="U30" s="21">
        <f t="shared" ref="U30:Y30" si="27">U29/U28*100</f>
        <v>7.4135090609555183</v>
      </c>
      <c r="V30" s="21">
        <f t="shared" si="27"/>
        <v>4.752851711026616</v>
      </c>
      <c r="W30" s="21">
        <f t="shared" si="27"/>
        <v>4.1353383458646613</v>
      </c>
      <c r="X30" s="21">
        <f t="shared" si="27"/>
        <v>6.8852459016393448</v>
      </c>
      <c r="Y30" s="21">
        <f t="shared" si="27"/>
        <v>5.383360522022838</v>
      </c>
      <c r="Z30" s="68"/>
      <c r="AA30" s="17"/>
      <c r="AB30" s="21">
        <f t="shared" ref="AB30:AE30" si="28">AB29/AB28*100</f>
        <v>5.1063829787234036</v>
      </c>
      <c r="AC30" s="21">
        <f t="shared" si="28"/>
        <v>4.3726235741444865</v>
      </c>
      <c r="AD30" s="21">
        <f t="shared" si="28"/>
        <v>3.5564853556485359</v>
      </c>
      <c r="AE30" s="21">
        <f t="shared" si="28"/>
        <v>5.4924242424242422</v>
      </c>
      <c r="AF30" s="21">
        <f t="shared" ref="AF30" si="29">AF29/AF28*100</f>
        <v>5.5214723926380369</v>
      </c>
    </row>
    <row r="31" spans="1:32" x14ac:dyDescent="0.25">
      <c r="A31" s="24"/>
      <c r="B31" s="25" t="s">
        <v>37</v>
      </c>
      <c r="C31" s="18">
        <v>1</v>
      </c>
      <c r="D31" s="17"/>
      <c r="E31" s="67"/>
      <c r="F31" s="17"/>
      <c r="G31" s="18">
        <v>0</v>
      </c>
      <c r="H31" s="18">
        <v>2</v>
      </c>
      <c r="I31" s="18">
        <v>4</v>
      </c>
      <c r="J31" s="19">
        <v>1</v>
      </c>
      <c r="K31" s="19">
        <v>1</v>
      </c>
      <c r="L31" s="20"/>
      <c r="M31" s="17"/>
      <c r="N31" s="86">
        <v>0</v>
      </c>
      <c r="O31" s="18">
        <v>1</v>
      </c>
      <c r="P31" s="18">
        <v>0</v>
      </c>
      <c r="Q31" s="18">
        <v>0</v>
      </c>
      <c r="R31" s="18">
        <v>2</v>
      </c>
      <c r="S31" s="67"/>
      <c r="T31" s="17"/>
      <c r="U31" s="18">
        <v>0</v>
      </c>
      <c r="V31" s="18">
        <v>0</v>
      </c>
      <c r="W31" s="18">
        <v>0</v>
      </c>
      <c r="X31" s="18">
        <v>1</v>
      </c>
      <c r="Y31" s="18">
        <v>1</v>
      </c>
      <c r="Z31" s="67"/>
      <c r="AA31" s="17"/>
      <c r="AB31" s="18">
        <v>0</v>
      </c>
      <c r="AC31" s="18">
        <v>0</v>
      </c>
      <c r="AD31" s="18">
        <v>1</v>
      </c>
      <c r="AE31" s="18">
        <v>1</v>
      </c>
      <c r="AF31" s="18">
        <v>0</v>
      </c>
    </row>
    <row r="32" spans="1:32" x14ac:dyDescent="0.25">
      <c r="A32" s="24"/>
      <c r="B32" s="25" t="s">
        <v>38</v>
      </c>
      <c r="C32" s="21">
        <f>C31/C28*100</f>
        <v>0.14880952380952381</v>
      </c>
      <c r="D32" s="17"/>
      <c r="E32" s="68"/>
      <c r="F32" s="17"/>
      <c r="G32" s="21">
        <v>0</v>
      </c>
      <c r="H32" s="21">
        <f>H31/H28*100</f>
        <v>0.3546099290780142</v>
      </c>
      <c r="I32" s="21">
        <f>I31/I28*100</f>
        <v>0.66334991708126034</v>
      </c>
      <c r="J32" s="21">
        <f>J31/J28*100</f>
        <v>0.15337423312883436</v>
      </c>
      <c r="K32" s="21">
        <f>K31/K28*100</f>
        <v>0.17574692442882248</v>
      </c>
      <c r="L32" s="20"/>
      <c r="M32" s="17"/>
      <c r="N32" s="87">
        <v>0</v>
      </c>
      <c r="O32" s="21">
        <f>O31/O28*100</f>
        <v>0.16181229773462785</v>
      </c>
      <c r="P32" s="21">
        <f t="shared" ref="P32:X32" si="30">P31/P28*100</f>
        <v>0</v>
      </c>
      <c r="Q32" s="21">
        <f t="shared" si="30"/>
        <v>0</v>
      </c>
      <c r="R32" s="21">
        <f t="shared" si="30"/>
        <v>0.29717682020802377</v>
      </c>
      <c r="S32" s="67"/>
      <c r="T32" s="17"/>
      <c r="U32" s="21">
        <f t="shared" si="30"/>
        <v>0</v>
      </c>
      <c r="V32" s="21">
        <f t="shared" si="30"/>
        <v>0</v>
      </c>
      <c r="W32" s="21">
        <f t="shared" si="30"/>
        <v>0</v>
      </c>
      <c r="X32" s="21">
        <f t="shared" si="30"/>
        <v>0.16393442622950818</v>
      </c>
      <c r="Y32" s="21">
        <f t="shared" ref="Y32" si="31">Y31/Y28*100</f>
        <v>0.16313213703099511</v>
      </c>
      <c r="Z32" s="67"/>
      <c r="AA32" s="17"/>
      <c r="AB32" s="21">
        <v>0</v>
      </c>
      <c r="AC32" s="21">
        <v>0</v>
      </c>
      <c r="AD32" s="21">
        <f t="shared" ref="AD32:AE32" si="32">AD31/AD28*100</f>
        <v>0.20920502092050208</v>
      </c>
      <c r="AE32" s="21">
        <f t="shared" si="32"/>
        <v>0.18939393939393939</v>
      </c>
      <c r="AF32" s="21">
        <f t="shared" ref="AF32" si="33">AF31/AF28*100</f>
        <v>0</v>
      </c>
    </row>
    <row r="33" spans="1:32" x14ac:dyDescent="0.25">
      <c r="A33" s="24"/>
      <c r="B33" s="25" t="s">
        <v>18</v>
      </c>
      <c r="C33" s="18">
        <v>2</v>
      </c>
      <c r="D33" s="17"/>
      <c r="E33" s="67"/>
      <c r="F33" s="17"/>
      <c r="G33" s="18">
        <v>6</v>
      </c>
      <c r="H33" s="18">
        <v>5</v>
      </c>
      <c r="I33" s="18">
        <v>0</v>
      </c>
      <c r="J33" s="19">
        <v>3</v>
      </c>
      <c r="K33" s="19">
        <v>7</v>
      </c>
      <c r="L33" s="20"/>
      <c r="M33" s="17"/>
      <c r="N33" s="86">
        <v>6</v>
      </c>
      <c r="O33" s="18">
        <v>4</v>
      </c>
      <c r="P33" s="18">
        <v>4</v>
      </c>
      <c r="Q33" s="18">
        <v>0</v>
      </c>
      <c r="R33" s="18">
        <v>7</v>
      </c>
      <c r="S33" s="67"/>
      <c r="T33" s="17"/>
      <c r="U33" s="18">
        <v>3</v>
      </c>
      <c r="V33" s="18">
        <v>2</v>
      </c>
      <c r="W33" s="18">
        <v>3</v>
      </c>
      <c r="X33" s="18">
        <v>1</v>
      </c>
      <c r="Y33" s="18">
        <v>2</v>
      </c>
      <c r="Z33" s="67"/>
      <c r="AA33" s="17"/>
      <c r="AB33" s="18">
        <v>5</v>
      </c>
      <c r="AC33" s="18">
        <v>4</v>
      </c>
      <c r="AD33" s="18">
        <v>3</v>
      </c>
      <c r="AE33" s="18">
        <v>1</v>
      </c>
      <c r="AF33" s="18">
        <v>3</v>
      </c>
    </row>
    <row r="34" spans="1:32" x14ac:dyDescent="0.25">
      <c r="A34" s="24"/>
      <c r="B34" s="25" t="s">
        <v>19</v>
      </c>
      <c r="C34" s="21">
        <f>C33/C28*100</f>
        <v>0.29761904761904762</v>
      </c>
      <c r="D34" s="17"/>
      <c r="E34" s="68"/>
      <c r="F34" s="17"/>
      <c r="G34" s="21">
        <f t="shared" ref="G34:R34" si="34">G33/G28*100</f>
        <v>0.8875739644970414</v>
      </c>
      <c r="H34" s="21">
        <f t="shared" si="34"/>
        <v>0.88652482269503552</v>
      </c>
      <c r="I34" s="21">
        <f t="shared" si="34"/>
        <v>0</v>
      </c>
      <c r="J34" s="21">
        <f t="shared" si="34"/>
        <v>0.46012269938650308</v>
      </c>
      <c r="K34" s="21">
        <f t="shared" si="34"/>
        <v>1.2302284710017575</v>
      </c>
      <c r="L34" s="20"/>
      <c r="M34" s="17"/>
      <c r="N34" s="87">
        <f t="shared" si="34"/>
        <v>0.77922077922077926</v>
      </c>
      <c r="O34" s="87">
        <f t="shared" si="34"/>
        <v>0.64724919093851141</v>
      </c>
      <c r="P34" s="87">
        <f t="shared" si="34"/>
        <v>0.6791171477079796</v>
      </c>
      <c r="Q34" s="87">
        <f t="shared" si="34"/>
        <v>0</v>
      </c>
      <c r="R34" s="87">
        <f t="shared" si="34"/>
        <v>1.0401188707280831</v>
      </c>
      <c r="S34" s="68"/>
      <c r="T34" s="17"/>
      <c r="U34" s="21">
        <f t="shared" ref="U34:X34" si="35">U33/U28*100</f>
        <v>0.49423393739703458</v>
      </c>
      <c r="V34" s="21">
        <f t="shared" si="35"/>
        <v>0.38022813688212925</v>
      </c>
      <c r="W34" s="21">
        <f t="shared" si="35"/>
        <v>0.56390977443609014</v>
      </c>
      <c r="X34" s="21">
        <f t="shared" si="35"/>
        <v>0.16393442622950818</v>
      </c>
      <c r="Y34" s="21">
        <f t="shared" ref="Y34" si="36">Y33/Y28*100</f>
        <v>0.32626427406199021</v>
      </c>
      <c r="Z34" s="68"/>
      <c r="AA34" s="17"/>
      <c r="AB34" s="21">
        <f t="shared" ref="AB34:AE34" si="37">AB33/AB28*100</f>
        <v>0.70921985815602839</v>
      </c>
      <c r="AC34" s="21">
        <f t="shared" si="37"/>
        <v>0.76045627376425851</v>
      </c>
      <c r="AD34" s="21">
        <f t="shared" si="37"/>
        <v>0.62761506276150625</v>
      </c>
      <c r="AE34" s="21">
        <f t="shared" si="37"/>
        <v>0.18939393939393939</v>
      </c>
      <c r="AF34" s="21">
        <f t="shared" ref="AF34" si="38">AF33/AF28*100</f>
        <v>0.61349693251533743</v>
      </c>
    </row>
    <row r="35" spans="1:32" x14ac:dyDescent="0.25">
      <c r="A35" s="10" t="s">
        <v>23</v>
      </c>
      <c r="B35" s="11" t="s">
        <v>15</v>
      </c>
      <c r="C35" s="13">
        <v>571</v>
      </c>
      <c r="D35" s="12"/>
      <c r="E35" s="66"/>
      <c r="F35" s="12"/>
      <c r="G35" s="13">
        <v>624</v>
      </c>
      <c r="H35" s="13">
        <v>535</v>
      </c>
      <c r="I35" s="13">
        <v>510</v>
      </c>
      <c r="J35" s="14">
        <v>524</v>
      </c>
      <c r="K35" s="14">
        <v>456</v>
      </c>
      <c r="L35" s="15"/>
      <c r="M35" s="12"/>
      <c r="N35" s="85">
        <v>613</v>
      </c>
      <c r="O35" s="13">
        <v>501</v>
      </c>
      <c r="P35" s="13">
        <v>491</v>
      </c>
      <c r="Q35" s="13">
        <v>563</v>
      </c>
      <c r="R35" s="13">
        <v>621</v>
      </c>
      <c r="S35" s="66"/>
      <c r="T35" s="12"/>
      <c r="U35" s="13">
        <v>587</v>
      </c>
      <c r="V35" s="13">
        <v>512</v>
      </c>
      <c r="W35" s="13">
        <v>430</v>
      </c>
      <c r="X35" s="13">
        <v>541</v>
      </c>
      <c r="Y35" s="13">
        <v>463</v>
      </c>
      <c r="Z35" s="66"/>
      <c r="AA35" s="12"/>
      <c r="AB35" s="13">
        <v>644</v>
      </c>
      <c r="AC35" s="13">
        <v>387</v>
      </c>
      <c r="AD35" s="13">
        <v>478</v>
      </c>
      <c r="AE35" s="13">
        <v>491</v>
      </c>
      <c r="AF35" s="13">
        <v>480</v>
      </c>
    </row>
    <row r="36" spans="1:32" x14ac:dyDescent="0.25">
      <c r="A36" s="16"/>
      <c r="B36" s="2" t="s">
        <v>16</v>
      </c>
      <c r="C36" s="18">
        <v>31</v>
      </c>
      <c r="D36" s="17"/>
      <c r="E36" s="67"/>
      <c r="F36" s="17"/>
      <c r="G36" s="18">
        <v>39</v>
      </c>
      <c r="H36" s="18">
        <v>18</v>
      </c>
      <c r="I36" s="18">
        <v>18</v>
      </c>
      <c r="J36" s="19">
        <v>15</v>
      </c>
      <c r="K36" s="19">
        <v>24</v>
      </c>
      <c r="L36" s="20"/>
      <c r="M36" s="17"/>
      <c r="N36" s="86">
        <v>26</v>
      </c>
      <c r="O36" s="18">
        <v>20</v>
      </c>
      <c r="P36" s="18">
        <v>19</v>
      </c>
      <c r="Q36" s="18">
        <v>17</v>
      </c>
      <c r="R36" s="18">
        <v>33</v>
      </c>
      <c r="S36" s="67"/>
      <c r="T36" s="17"/>
      <c r="U36" s="18">
        <v>27</v>
      </c>
      <c r="V36" s="18">
        <v>23</v>
      </c>
      <c r="W36" s="18">
        <v>16</v>
      </c>
      <c r="X36" s="18">
        <v>22</v>
      </c>
      <c r="Y36" s="18">
        <v>25</v>
      </c>
      <c r="Z36" s="67"/>
      <c r="AA36" s="17"/>
      <c r="AB36" s="18">
        <v>41</v>
      </c>
      <c r="AC36" s="18">
        <v>10</v>
      </c>
      <c r="AD36" s="18">
        <v>9</v>
      </c>
      <c r="AE36" s="18">
        <v>24</v>
      </c>
      <c r="AF36" s="18">
        <v>21</v>
      </c>
    </row>
    <row r="37" spans="1:32" x14ac:dyDescent="0.25">
      <c r="A37" s="16"/>
      <c r="B37" s="2" t="s">
        <v>17</v>
      </c>
      <c r="C37" s="21">
        <f>C36/C35*100</f>
        <v>5.4290718038528896</v>
      </c>
      <c r="D37" s="17"/>
      <c r="E37" s="68"/>
      <c r="F37" s="17"/>
      <c r="G37" s="21">
        <f t="shared" ref="G37:K37" si="39">G36/G35*100</f>
        <v>6.25</v>
      </c>
      <c r="H37" s="21">
        <f t="shared" si="39"/>
        <v>3.3644859813084111</v>
      </c>
      <c r="I37" s="21">
        <f t="shared" si="39"/>
        <v>3.5294117647058822</v>
      </c>
      <c r="J37" s="21">
        <f t="shared" si="39"/>
        <v>2.8625954198473282</v>
      </c>
      <c r="K37" s="21">
        <f t="shared" si="39"/>
        <v>5.2631578947368416</v>
      </c>
      <c r="L37" s="23"/>
      <c r="M37" s="17"/>
      <c r="N37" s="87">
        <f t="shared" ref="N37:R37" si="40">N36/N35*100</f>
        <v>4.2414355628058731</v>
      </c>
      <c r="O37" s="87">
        <f t="shared" si="40"/>
        <v>3.992015968063872</v>
      </c>
      <c r="P37" s="87">
        <f t="shared" si="40"/>
        <v>3.8696537678207736</v>
      </c>
      <c r="Q37" s="87">
        <f t="shared" si="40"/>
        <v>3.0195381882770871</v>
      </c>
      <c r="R37" s="87">
        <f t="shared" si="40"/>
        <v>5.3140096618357484</v>
      </c>
      <c r="S37" s="68"/>
      <c r="T37" s="17"/>
      <c r="U37" s="21">
        <f t="shared" ref="U37:Y37" si="41">U36/U35*100</f>
        <v>4.5996592844974451</v>
      </c>
      <c r="V37" s="21">
        <f t="shared" si="41"/>
        <v>4.4921875</v>
      </c>
      <c r="W37" s="21">
        <f t="shared" si="41"/>
        <v>3.7209302325581395</v>
      </c>
      <c r="X37" s="21">
        <f t="shared" si="41"/>
        <v>4.066543438077634</v>
      </c>
      <c r="Y37" s="21">
        <f t="shared" si="41"/>
        <v>5.3995680345572357</v>
      </c>
      <c r="Z37" s="68"/>
      <c r="AA37" s="17"/>
      <c r="AB37" s="21">
        <f t="shared" ref="AB37:AE37" si="42">AB36/AB35*100</f>
        <v>6.366459627329192</v>
      </c>
      <c r="AC37" s="21">
        <f t="shared" si="42"/>
        <v>2.5839793281653747</v>
      </c>
      <c r="AD37" s="21">
        <f t="shared" si="42"/>
        <v>1.882845188284519</v>
      </c>
      <c r="AE37" s="21">
        <f t="shared" si="42"/>
        <v>4.887983706720977</v>
      </c>
      <c r="AF37" s="21">
        <f t="shared" ref="AF37" si="43">AF36/AF35*100</f>
        <v>4.375</v>
      </c>
    </row>
    <row r="38" spans="1:32" x14ac:dyDescent="0.25">
      <c r="A38" s="24"/>
      <c r="B38" s="25" t="s">
        <v>37</v>
      </c>
      <c r="C38" s="18">
        <v>0</v>
      </c>
      <c r="D38" s="17"/>
      <c r="E38" s="67"/>
      <c r="F38" s="17"/>
      <c r="G38" s="18">
        <v>0</v>
      </c>
      <c r="H38" s="18">
        <v>0</v>
      </c>
      <c r="I38" s="18">
        <v>0</v>
      </c>
      <c r="J38" s="19">
        <v>0</v>
      </c>
      <c r="K38" s="19">
        <v>0</v>
      </c>
      <c r="L38" s="20"/>
      <c r="M38" s="17"/>
      <c r="N38" s="86">
        <v>0</v>
      </c>
      <c r="O38" s="18">
        <v>0</v>
      </c>
      <c r="P38" s="18">
        <v>0</v>
      </c>
      <c r="Q38" s="18">
        <v>1</v>
      </c>
      <c r="R38" s="18">
        <v>3</v>
      </c>
      <c r="S38" s="67"/>
      <c r="T38" s="17"/>
      <c r="U38" s="18">
        <v>0</v>
      </c>
      <c r="V38" s="18">
        <v>0</v>
      </c>
      <c r="W38" s="18">
        <v>0</v>
      </c>
      <c r="X38" s="18">
        <v>3</v>
      </c>
      <c r="Y38" s="18">
        <v>1</v>
      </c>
      <c r="Z38" s="67"/>
      <c r="AA38" s="17"/>
      <c r="AB38" s="18">
        <v>2</v>
      </c>
      <c r="AC38" s="18">
        <v>0</v>
      </c>
      <c r="AD38" s="18">
        <v>0</v>
      </c>
      <c r="AE38" s="18">
        <v>0</v>
      </c>
      <c r="AF38" s="18">
        <v>0</v>
      </c>
    </row>
    <row r="39" spans="1:32" x14ac:dyDescent="0.25">
      <c r="A39" s="24"/>
      <c r="B39" s="25" t="s">
        <v>38</v>
      </c>
      <c r="C39" s="21">
        <v>0</v>
      </c>
      <c r="D39" s="17"/>
      <c r="E39" s="68"/>
      <c r="F39" s="17"/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0"/>
      <c r="M39" s="17"/>
      <c r="N39" s="87">
        <v>0</v>
      </c>
      <c r="O39" s="87">
        <v>0</v>
      </c>
      <c r="P39" s="87">
        <v>0</v>
      </c>
      <c r="Q39" s="87">
        <f>Q38/Q35*100</f>
        <v>0.17761989342806395</v>
      </c>
      <c r="R39" s="87">
        <f>R38/R35*100</f>
        <v>0.48309178743961351</v>
      </c>
      <c r="S39" s="67"/>
      <c r="T39" s="17"/>
      <c r="U39" s="21">
        <f t="shared" ref="U39:X39" si="44">U38/U35*100</f>
        <v>0</v>
      </c>
      <c r="V39" s="21">
        <f t="shared" si="44"/>
        <v>0</v>
      </c>
      <c r="W39" s="21">
        <f t="shared" si="44"/>
        <v>0</v>
      </c>
      <c r="X39" s="21">
        <f t="shared" si="44"/>
        <v>0.55452865064695012</v>
      </c>
      <c r="Y39" s="21">
        <f t="shared" ref="Y39" si="45">Y38/Y35*100</f>
        <v>0.21598272138228944</v>
      </c>
      <c r="Z39" s="67"/>
      <c r="AA39" s="17"/>
      <c r="AB39" s="21">
        <f t="shared" ref="AB39:AC39" si="46">AB38/AB35*100</f>
        <v>0.3105590062111801</v>
      </c>
      <c r="AC39" s="21">
        <f t="shared" si="46"/>
        <v>0</v>
      </c>
      <c r="AD39" s="21">
        <v>0</v>
      </c>
      <c r="AE39" s="21">
        <v>0</v>
      </c>
      <c r="AF39" s="21">
        <v>0</v>
      </c>
    </row>
    <row r="40" spans="1:32" x14ac:dyDescent="0.25">
      <c r="A40" s="24"/>
      <c r="B40" s="25" t="s">
        <v>18</v>
      </c>
      <c r="C40" s="18">
        <v>5</v>
      </c>
      <c r="D40" s="17"/>
      <c r="E40" s="67"/>
      <c r="F40" s="17"/>
      <c r="G40" s="18">
        <v>2</v>
      </c>
      <c r="H40" s="18">
        <v>1</v>
      </c>
      <c r="I40" s="18">
        <v>1</v>
      </c>
      <c r="J40" s="19">
        <v>0</v>
      </c>
      <c r="K40" s="19">
        <v>1</v>
      </c>
      <c r="L40" s="20"/>
      <c r="M40" s="17"/>
      <c r="N40" s="86">
        <v>0</v>
      </c>
      <c r="O40" s="18">
        <v>2</v>
      </c>
      <c r="P40" s="18">
        <v>3</v>
      </c>
      <c r="Q40" s="18">
        <v>0</v>
      </c>
      <c r="R40" s="18">
        <v>3</v>
      </c>
      <c r="S40" s="67"/>
      <c r="T40" s="17"/>
      <c r="U40" s="18">
        <v>3</v>
      </c>
      <c r="V40" s="18">
        <v>2</v>
      </c>
      <c r="W40" s="18">
        <v>4</v>
      </c>
      <c r="X40" s="18">
        <v>2</v>
      </c>
      <c r="Y40" s="18">
        <v>1</v>
      </c>
      <c r="Z40" s="67"/>
      <c r="AA40" s="17"/>
      <c r="AB40" s="18">
        <v>8</v>
      </c>
      <c r="AC40" s="18">
        <v>3</v>
      </c>
      <c r="AD40" s="18">
        <v>2</v>
      </c>
      <c r="AE40" s="18">
        <v>4</v>
      </c>
      <c r="AF40" s="18">
        <v>3</v>
      </c>
    </row>
    <row r="41" spans="1:32" x14ac:dyDescent="0.25">
      <c r="A41" s="24"/>
      <c r="B41" s="25" t="s">
        <v>19</v>
      </c>
      <c r="C41" s="21">
        <f>C40/C35*100</f>
        <v>0.87565674255691772</v>
      </c>
      <c r="D41" s="17"/>
      <c r="E41" s="68"/>
      <c r="F41" s="17"/>
      <c r="G41" s="21">
        <f t="shared" ref="G41:K41" si="47">G40/G35*100</f>
        <v>0.32051282051282048</v>
      </c>
      <c r="H41" s="21">
        <f t="shared" si="47"/>
        <v>0.18691588785046731</v>
      </c>
      <c r="I41" s="21">
        <f t="shared" si="47"/>
        <v>0.19607843137254902</v>
      </c>
      <c r="J41" s="21">
        <f t="shared" si="47"/>
        <v>0</v>
      </c>
      <c r="K41" s="21">
        <f t="shared" si="47"/>
        <v>0.21929824561403508</v>
      </c>
      <c r="L41" s="20"/>
      <c r="M41" s="17"/>
      <c r="N41" s="87">
        <v>0</v>
      </c>
      <c r="O41" s="21">
        <f t="shared" ref="O41:R41" si="48">O40/O35*100</f>
        <v>0.39920159680638717</v>
      </c>
      <c r="P41" s="21">
        <f t="shared" si="48"/>
        <v>0.61099796334012213</v>
      </c>
      <c r="Q41" s="21">
        <f t="shared" si="48"/>
        <v>0</v>
      </c>
      <c r="R41" s="21">
        <f t="shared" si="48"/>
        <v>0.48309178743961351</v>
      </c>
      <c r="S41" s="67"/>
      <c r="T41" s="17"/>
      <c r="U41" s="21">
        <f t="shared" ref="U41:X41" si="49">U40/U35*100</f>
        <v>0.51107325383304936</v>
      </c>
      <c r="V41" s="21">
        <f t="shared" si="49"/>
        <v>0.390625</v>
      </c>
      <c r="W41" s="21">
        <f t="shared" si="49"/>
        <v>0.93023255813953487</v>
      </c>
      <c r="X41" s="21">
        <f t="shared" si="49"/>
        <v>0.36968576709796674</v>
      </c>
      <c r="Y41" s="21">
        <f t="shared" ref="Y41" si="50">Y40/Y35*100</f>
        <v>0.21598272138228944</v>
      </c>
      <c r="Z41" s="67"/>
      <c r="AA41" s="17"/>
      <c r="AB41" s="21">
        <f t="shared" ref="AB41:AE41" si="51">AB40/AB35*100</f>
        <v>1.2422360248447204</v>
      </c>
      <c r="AC41" s="21">
        <f t="shared" si="51"/>
        <v>0.77519379844961245</v>
      </c>
      <c r="AD41" s="21">
        <f t="shared" si="51"/>
        <v>0.41841004184100417</v>
      </c>
      <c r="AE41" s="21">
        <f t="shared" si="51"/>
        <v>0.81466395112016288</v>
      </c>
      <c r="AF41" s="21">
        <f t="shared" ref="AF41" si="52">AF40/AF35*100</f>
        <v>0.625</v>
      </c>
    </row>
    <row r="42" spans="1:32" x14ac:dyDescent="0.25">
      <c r="A42" s="10" t="s">
        <v>24</v>
      </c>
      <c r="B42" s="11" t="s">
        <v>15</v>
      </c>
      <c r="C42" s="13">
        <v>221</v>
      </c>
      <c r="D42" s="12"/>
      <c r="E42" s="66"/>
      <c r="F42" s="12"/>
      <c r="G42" s="13">
        <v>318</v>
      </c>
      <c r="H42" s="13">
        <v>258</v>
      </c>
      <c r="I42" s="13">
        <v>185</v>
      </c>
      <c r="J42" s="14">
        <v>214</v>
      </c>
      <c r="K42" s="14">
        <v>262</v>
      </c>
      <c r="L42" s="15"/>
      <c r="M42" s="12"/>
      <c r="N42" s="85">
        <v>268</v>
      </c>
      <c r="O42" s="13">
        <v>268</v>
      </c>
      <c r="P42" s="13">
        <v>292</v>
      </c>
      <c r="Q42" s="13">
        <v>276</v>
      </c>
      <c r="R42" s="13">
        <v>340</v>
      </c>
      <c r="S42" s="66"/>
      <c r="T42" s="12"/>
      <c r="U42" s="13">
        <v>318</v>
      </c>
      <c r="V42" s="13">
        <v>217</v>
      </c>
      <c r="W42" s="13">
        <v>234</v>
      </c>
      <c r="X42" s="13">
        <v>246</v>
      </c>
      <c r="Y42" s="13">
        <v>307</v>
      </c>
      <c r="Z42" s="66"/>
      <c r="AA42" s="12"/>
      <c r="AB42" s="13">
        <v>287</v>
      </c>
      <c r="AC42" s="13">
        <v>226</v>
      </c>
      <c r="AD42" s="13">
        <v>229</v>
      </c>
      <c r="AE42" s="13">
        <v>225</v>
      </c>
      <c r="AF42" s="13">
        <v>263</v>
      </c>
    </row>
    <row r="43" spans="1:32" x14ac:dyDescent="0.25">
      <c r="A43" s="16"/>
      <c r="B43" s="2" t="s">
        <v>16</v>
      </c>
      <c r="C43" s="18">
        <v>12</v>
      </c>
      <c r="D43" s="17"/>
      <c r="E43" s="67"/>
      <c r="F43" s="17"/>
      <c r="G43" s="18">
        <v>17</v>
      </c>
      <c r="H43" s="18">
        <v>11</v>
      </c>
      <c r="I43" s="18">
        <v>5</v>
      </c>
      <c r="J43" s="19">
        <v>12</v>
      </c>
      <c r="K43" s="19">
        <v>16</v>
      </c>
      <c r="L43" s="20"/>
      <c r="M43" s="17"/>
      <c r="N43" s="86">
        <v>14</v>
      </c>
      <c r="O43" s="18">
        <v>10</v>
      </c>
      <c r="P43" s="18">
        <v>18</v>
      </c>
      <c r="Q43" s="18">
        <v>10</v>
      </c>
      <c r="R43" s="18">
        <v>16</v>
      </c>
      <c r="S43" s="67"/>
      <c r="T43" s="17"/>
      <c r="U43" s="18">
        <v>21</v>
      </c>
      <c r="V43" s="18">
        <v>10</v>
      </c>
      <c r="W43" s="18">
        <v>18</v>
      </c>
      <c r="X43" s="18">
        <v>8</v>
      </c>
      <c r="Y43" s="18">
        <v>23</v>
      </c>
      <c r="Z43" s="67"/>
      <c r="AA43" s="17"/>
      <c r="AB43" s="18">
        <v>13</v>
      </c>
      <c r="AC43" s="18">
        <v>14</v>
      </c>
      <c r="AD43" s="18">
        <v>12</v>
      </c>
      <c r="AE43" s="18">
        <v>7</v>
      </c>
      <c r="AF43" s="18">
        <v>13</v>
      </c>
    </row>
    <row r="44" spans="1:32" x14ac:dyDescent="0.25">
      <c r="A44" s="16"/>
      <c r="B44" s="2" t="s">
        <v>17</v>
      </c>
      <c r="C44" s="21">
        <f>C43/C42*100</f>
        <v>5.4298642533936654</v>
      </c>
      <c r="D44" s="17"/>
      <c r="E44" s="68"/>
      <c r="F44" s="17"/>
      <c r="G44" s="21">
        <f t="shared" ref="G44:Q44" si="53">G43/G42*100</f>
        <v>5.3459119496855347</v>
      </c>
      <c r="H44" s="21">
        <f t="shared" si="53"/>
        <v>4.2635658914728678</v>
      </c>
      <c r="I44" s="21">
        <f t="shared" si="53"/>
        <v>2.7027027027027026</v>
      </c>
      <c r="J44" s="21">
        <f t="shared" si="53"/>
        <v>5.6074766355140184</v>
      </c>
      <c r="K44" s="21">
        <f t="shared" si="53"/>
        <v>6.1068702290076331</v>
      </c>
      <c r="L44" s="23"/>
      <c r="M44" s="17"/>
      <c r="N44" s="87">
        <f t="shared" si="53"/>
        <v>5.2238805970149249</v>
      </c>
      <c r="O44" s="87">
        <f t="shared" si="53"/>
        <v>3.7313432835820892</v>
      </c>
      <c r="P44" s="87">
        <f t="shared" si="53"/>
        <v>6.1643835616438354</v>
      </c>
      <c r="Q44" s="87">
        <f t="shared" si="53"/>
        <v>3.6231884057971016</v>
      </c>
      <c r="R44" s="87">
        <f t="shared" ref="R44:W44" si="54">R43/R42*100</f>
        <v>4.7058823529411766</v>
      </c>
      <c r="S44" s="68"/>
      <c r="T44" s="17"/>
      <c r="U44" s="21">
        <f t="shared" si="54"/>
        <v>6.6037735849056602</v>
      </c>
      <c r="V44" s="21">
        <f t="shared" si="54"/>
        <v>4.6082949308755765</v>
      </c>
      <c r="W44" s="21">
        <f t="shared" si="54"/>
        <v>7.6923076923076925</v>
      </c>
      <c r="X44" s="21">
        <f t="shared" ref="X44:Y44" si="55">X43/X42*100</f>
        <v>3.2520325203252036</v>
      </c>
      <c r="Y44" s="21">
        <f t="shared" si="55"/>
        <v>7.4918566775244306</v>
      </c>
      <c r="Z44" s="68"/>
      <c r="AA44" s="17"/>
      <c r="AB44" s="21">
        <f t="shared" ref="AB44:AE44" si="56">AB43/AB42*100</f>
        <v>4.529616724738676</v>
      </c>
      <c r="AC44" s="21">
        <f t="shared" si="56"/>
        <v>6.1946902654867255</v>
      </c>
      <c r="AD44" s="21">
        <f t="shared" si="56"/>
        <v>5.2401746724890828</v>
      </c>
      <c r="AE44" s="21">
        <f t="shared" si="56"/>
        <v>3.1111111111111112</v>
      </c>
      <c r="AF44" s="21">
        <f t="shared" ref="AF44" si="57">AF43/AF42*100</f>
        <v>4.9429657794676807</v>
      </c>
    </row>
    <row r="45" spans="1:32" x14ac:dyDescent="0.25">
      <c r="A45" s="24"/>
      <c r="B45" s="25" t="s">
        <v>37</v>
      </c>
      <c r="C45" s="18">
        <v>0</v>
      </c>
      <c r="D45" s="17"/>
      <c r="E45" s="67"/>
      <c r="F45" s="17"/>
      <c r="G45" s="18">
        <v>0</v>
      </c>
      <c r="H45" s="18">
        <v>0</v>
      </c>
      <c r="I45" s="18">
        <v>0</v>
      </c>
      <c r="J45" s="19">
        <v>0</v>
      </c>
      <c r="K45" s="19">
        <v>0</v>
      </c>
      <c r="L45" s="20"/>
      <c r="M45" s="17"/>
      <c r="N45" s="86">
        <v>1</v>
      </c>
      <c r="O45" s="18">
        <v>0</v>
      </c>
      <c r="P45" s="18">
        <v>0</v>
      </c>
      <c r="Q45" s="18">
        <v>0</v>
      </c>
      <c r="R45" s="18">
        <v>0</v>
      </c>
      <c r="S45" s="67"/>
      <c r="T45" s="17"/>
      <c r="U45" s="18">
        <v>1</v>
      </c>
      <c r="V45" s="18">
        <v>0</v>
      </c>
      <c r="W45" s="18">
        <v>0</v>
      </c>
      <c r="X45" s="18">
        <v>0</v>
      </c>
      <c r="Y45" s="18">
        <v>0</v>
      </c>
      <c r="Z45" s="67"/>
      <c r="AA45" s="17"/>
      <c r="AB45" s="18">
        <v>0</v>
      </c>
      <c r="AC45" s="18">
        <v>0</v>
      </c>
      <c r="AD45" s="18">
        <v>0</v>
      </c>
      <c r="AE45" s="18">
        <v>0</v>
      </c>
      <c r="AF45" s="18">
        <v>0</v>
      </c>
    </row>
    <row r="46" spans="1:32" x14ac:dyDescent="0.25">
      <c r="A46" s="24"/>
      <c r="B46" s="25" t="s">
        <v>38</v>
      </c>
      <c r="C46" s="21">
        <v>0</v>
      </c>
      <c r="D46" s="17"/>
      <c r="E46" s="67"/>
      <c r="F46" s="17"/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0"/>
      <c r="M46" s="17"/>
      <c r="N46" s="87">
        <f>N45/N42*100</f>
        <v>0.37313432835820892</v>
      </c>
      <c r="O46" s="87">
        <f t="shared" ref="O46:W46" si="58">O45/O42*100</f>
        <v>0</v>
      </c>
      <c r="P46" s="87">
        <f t="shared" si="58"/>
        <v>0</v>
      </c>
      <c r="Q46" s="87">
        <f t="shared" si="58"/>
        <v>0</v>
      </c>
      <c r="R46" s="87">
        <f t="shared" si="58"/>
        <v>0</v>
      </c>
      <c r="S46" s="67"/>
      <c r="T46" s="17"/>
      <c r="U46" s="21">
        <f t="shared" si="58"/>
        <v>0.31446540880503149</v>
      </c>
      <c r="V46" s="21">
        <f t="shared" si="58"/>
        <v>0</v>
      </c>
      <c r="W46" s="21">
        <f t="shared" si="58"/>
        <v>0</v>
      </c>
      <c r="X46" s="21">
        <f t="shared" ref="X46:Y46" si="59">X45/X42*100</f>
        <v>0</v>
      </c>
      <c r="Y46" s="21">
        <f t="shared" si="59"/>
        <v>0</v>
      </c>
      <c r="Z46" s="67"/>
      <c r="AA46" s="17"/>
      <c r="AB46" s="21">
        <v>0</v>
      </c>
      <c r="AC46" s="21">
        <v>0</v>
      </c>
      <c r="AD46" s="21">
        <v>0</v>
      </c>
      <c r="AE46" s="21">
        <v>0</v>
      </c>
      <c r="AF46" s="21">
        <v>0</v>
      </c>
    </row>
    <row r="47" spans="1:32" x14ac:dyDescent="0.25">
      <c r="A47" s="25"/>
      <c r="B47" s="25" t="s">
        <v>18</v>
      </c>
      <c r="C47" s="18">
        <v>0</v>
      </c>
      <c r="D47" s="17"/>
      <c r="E47" s="67"/>
      <c r="F47" s="17"/>
      <c r="G47" s="18">
        <v>1</v>
      </c>
      <c r="H47" s="18">
        <v>2</v>
      </c>
      <c r="I47" s="18">
        <v>1</v>
      </c>
      <c r="J47" s="19">
        <v>0</v>
      </c>
      <c r="K47" s="19">
        <v>3</v>
      </c>
      <c r="L47" s="20"/>
      <c r="M47" s="17"/>
      <c r="N47" s="86">
        <v>3</v>
      </c>
      <c r="O47" s="18">
        <v>1</v>
      </c>
      <c r="P47" s="18">
        <v>3</v>
      </c>
      <c r="Q47" s="18">
        <v>0</v>
      </c>
      <c r="R47" s="18">
        <v>1</v>
      </c>
      <c r="S47" s="67"/>
      <c r="T47" s="17"/>
      <c r="U47" s="18">
        <v>2</v>
      </c>
      <c r="V47" s="18">
        <v>1</v>
      </c>
      <c r="W47" s="18">
        <v>2</v>
      </c>
      <c r="X47" s="18">
        <v>1</v>
      </c>
      <c r="Y47" s="18">
        <v>1</v>
      </c>
      <c r="Z47" s="67"/>
      <c r="AA47" s="17"/>
      <c r="AB47" s="18">
        <v>1</v>
      </c>
      <c r="AC47" s="18">
        <v>1</v>
      </c>
      <c r="AD47" s="18">
        <v>7</v>
      </c>
      <c r="AE47" s="18">
        <v>1</v>
      </c>
      <c r="AF47" s="18">
        <v>4</v>
      </c>
    </row>
    <row r="48" spans="1:32" ht="15.75" thickBot="1" x14ac:dyDescent="0.3">
      <c r="A48" s="24"/>
      <c r="B48" s="25" t="s">
        <v>19</v>
      </c>
      <c r="C48" s="21">
        <v>0</v>
      </c>
      <c r="D48" s="17"/>
      <c r="E48" s="68"/>
      <c r="F48" s="17"/>
      <c r="G48" s="21">
        <f>G47/G42*100</f>
        <v>0.31446540880503149</v>
      </c>
      <c r="H48" s="21">
        <f>H47/H42*100</f>
        <v>0.77519379844961245</v>
      </c>
      <c r="I48" s="21">
        <f>I47/I42*100</f>
        <v>0.54054054054054057</v>
      </c>
      <c r="J48" s="21">
        <f t="shared" ref="J48:W48" si="60">J47/J42*100</f>
        <v>0</v>
      </c>
      <c r="K48" s="21">
        <f t="shared" si="60"/>
        <v>1.1450381679389312</v>
      </c>
      <c r="L48" s="20"/>
      <c r="M48" s="17"/>
      <c r="N48" s="87">
        <f t="shared" si="60"/>
        <v>1.1194029850746268</v>
      </c>
      <c r="O48" s="87">
        <f t="shared" si="60"/>
        <v>0.37313432835820892</v>
      </c>
      <c r="P48" s="87">
        <f t="shared" si="60"/>
        <v>1.0273972602739725</v>
      </c>
      <c r="Q48" s="87">
        <f t="shared" si="60"/>
        <v>0</v>
      </c>
      <c r="R48" s="87">
        <f t="shared" si="60"/>
        <v>0.29411764705882354</v>
      </c>
      <c r="S48" s="67"/>
      <c r="T48" s="17"/>
      <c r="U48" s="21">
        <f t="shared" si="60"/>
        <v>0.62893081761006298</v>
      </c>
      <c r="V48" s="21">
        <f t="shared" si="60"/>
        <v>0.46082949308755761</v>
      </c>
      <c r="W48" s="21">
        <f t="shared" si="60"/>
        <v>0.85470085470085477</v>
      </c>
      <c r="X48" s="21">
        <f t="shared" ref="X48:Y48" si="61">X47/X42*100</f>
        <v>0.40650406504065045</v>
      </c>
      <c r="Y48" s="21">
        <f t="shared" si="61"/>
        <v>0.32573289902280134</v>
      </c>
      <c r="Z48" s="67"/>
      <c r="AA48" s="17"/>
      <c r="AB48" s="21">
        <f t="shared" ref="AB48:AE48" si="62">AB47/AB42*100</f>
        <v>0.34843205574912894</v>
      </c>
      <c r="AC48" s="21">
        <f t="shared" si="62"/>
        <v>0.44247787610619471</v>
      </c>
      <c r="AD48" s="21">
        <f t="shared" si="62"/>
        <v>3.0567685589519651</v>
      </c>
      <c r="AE48" s="21">
        <f t="shared" si="62"/>
        <v>0.44444444444444442</v>
      </c>
      <c r="AF48" s="21">
        <f t="shared" ref="AF48" si="63">AF47/AF42*100</f>
        <v>1.520912547528517</v>
      </c>
    </row>
    <row r="49" spans="1:32" x14ac:dyDescent="0.25">
      <c r="A49" s="26" t="s">
        <v>15</v>
      </c>
      <c r="B49" s="27" t="s">
        <v>15</v>
      </c>
      <c r="C49" s="29">
        <f>C7+C14+C21+C28+C35+C42</f>
        <v>2128</v>
      </c>
      <c r="D49" s="28"/>
      <c r="E49" s="69"/>
      <c r="F49" s="28"/>
      <c r="G49" s="29">
        <f t="shared" ref="G49:H49" si="64">G7+G14+G21+G28+G35+G42</f>
        <v>2519</v>
      </c>
      <c r="H49" s="29">
        <f t="shared" si="64"/>
        <v>2118</v>
      </c>
      <c r="I49" s="29">
        <f t="shared" ref="I49:J49" si="65">I7+I14+I21+I28+I35+I42</f>
        <v>1971</v>
      </c>
      <c r="J49" s="29">
        <f t="shared" si="65"/>
        <v>2076</v>
      </c>
      <c r="K49" s="29">
        <f t="shared" ref="K49" si="66">K7+K14+K21+K28+K35+K42</f>
        <v>2080</v>
      </c>
      <c r="L49" s="31"/>
      <c r="M49" s="28"/>
      <c r="N49" s="88">
        <f t="shared" ref="N49:O49" si="67">N7+N14+N21+N28+N35+N42</f>
        <v>2588</v>
      </c>
      <c r="O49" s="88">
        <f t="shared" si="67"/>
        <v>2211</v>
      </c>
      <c r="P49" s="88">
        <f t="shared" ref="P49:Q49" si="68">P7+P14+P21+P28+P35+P42</f>
        <v>2101</v>
      </c>
      <c r="Q49" s="88">
        <f t="shared" si="68"/>
        <v>2205</v>
      </c>
      <c r="R49" s="88">
        <f t="shared" ref="R49" si="69">R7+R14+R21+R28+R35+R42</f>
        <v>2409</v>
      </c>
      <c r="S49" s="69"/>
      <c r="T49" s="28"/>
      <c r="U49" s="29">
        <f t="shared" ref="U49:V49" si="70">U7+U14+U21+U28+U35+U42</f>
        <v>2381</v>
      </c>
      <c r="V49" s="29">
        <f t="shared" si="70"/>
        <v>2006</v>
      </c>
      <c r="W49" s="29">
        <f t="shared" ref="W49:X49" si="71">W7+W14+W21+W28+W35+W42</f>
        <v>1766</v>
      </c>
      <c r="X49" s="29">
        <f t="shared" si="71"/>
        <v>2080</v>
      </c>
      <c r="Y49" s="29">
        <f t="shared" ref="Y49" si="72">Y7+Y14+Y21+Y28+Y35+Y42</f>
        <v>2190</v>
      </c>
      <c r="Z49" s="69"/>
      <c r="AA49" s="28"/>
      <c r="AB49" s="29">
        <f t="shared" ref="AB49:AC49" si="73">AB7+AB14+AB21+AB28+AB35+AB42</f>
        <v>2510</v>
      </c>
      <c r="AC49" s="29">
        <f t="shared" si="73"/>
        <v>1870</v>
      </c>
      <c r="AD49" s="29">
        <f t="shared" ref="AD49:AE49" si="74">AD7+AD14+AD21+AD28+AD35+AD42</f>
        <v>1840</v>
      </c>
      <c r="AE49" s="29">
        <f t="shared" si="74"/>
        <v>1852</v>
      </c>
      <c r="AF49" s="29">
        <f t="shared" ref="AF49" si="75">AF7+AF14+AF21+AF28+AF35+AF42</f>
        <v>1950</v>
      </c>
    </row>
    <row r="50" spans="1:32" x14ac:dyDescent="0.25">
      <c r="A50" s="16"/>
      <c r="B50" s="32" t="s">
        <v>16</v>
      </c>
      <c r="C50" s="33">
        <f t="shared" ref="C50" si="76">C8+C15+C22+C29+C36+C43</f>
        <v>106</v>
      </c>
      <c r="D50" s="17"/>
      <c r="E50" s="70"/>
      <c r="F50" s="17"/>
      <c r="G50" s="33">
        <f t="shared" ref="G50:H50" si="77">G8+G15+G22+G29+G36+G43</f>
        <v>145</v>
      </c>
      <c r="H50" s="33">
        <f t="shared" si="77"/>
        <v>82</v>
      </c>
      <c r="I50" s="33">
        <f t="shared" ref="I50:J50" si="78">I8+I15+I22+I29+I36+I43</f>
        <v>86</v>
      </c>
      <c r="J50" s="33">
        <f t="shared" si="78"/>
        <v>95</v>
      </c>
      <c r="K50" s="33">
        <f t="shared" ref="K50" si="79">K8+K15+K22+K29+K36+K43</f>
        <v>101</v>
      </c>
      <c r="L50" s="20"/>
      <c r="M50" s="17"/>
      <c r="N50" s="89">
        <f t="shared" ref="N50:O50" si="80">N8+N15+N22+N29+N36+N43</f>
        <v>115</v>
      </c>
      <c r="O50" s="89">
        <f t="shared" si="80"/>
        <v>78</v>
      </c>
      <c r="P50" s="89">
        <f t="shared" ref="P50:Q50" si="81">P8+P15+P22+P29+P36+P43</f>
        <v>92</v>
      </c>
      <c r="Q50" s="89">
        <f t="shared" si="81"/>
        <v>79</v>
      </c>
      <c r="R50" s="89">
        <f t="shared" ref="R50" si="82">R8+R15+R22+R29+R36+R43</f>
        <v>121</v>
      </c>
      <c r="S50" s="70"/>
      <c r="T50" s="17"/>
      <c r="U50" s="33">
        <f t="shared" ref="U50:V50" si="83">U8+U15+U22+U29+U36+U43</f>
        <v>137</v>
      </c>
      <c r="V50" s="33">
        <f t="shared" si="83"/>
        <v>106</v>
      </c>
      <c r="W50" s="33">
        <f t="shared" ref="W50:X50" si="84">W8+W15+W22+W29+W36+W43</f>
        <v>93</v>
      </c>
      <c r="X50" s="33">
        <f t="shared" si="84"/>
        <v>103</v>
      </c>
      <c r="Y50" s="33">
        <f t="shared" ref="Y50" si="85">Y8+Y15+Y22+Y29+Y36+Y43</f>
        <v>117</v>
      </c>
      <c r="Z50" s="70"/>
      <c r="AA50" s="17"/>
      <c r="AB50" s="33">
        <f t="shared" ref="AB50:AC50" si="86">AB8+AB15+AB22+AB29+AB36+AB43</f>
        <v>131</v>
      </c>
      <c r="AC50" s="33">
        <f t="shared" si="86"/>
        <v>76</v>
      </c>
      <c r="AD50" s="33">
        <f t="shared" ref="AD50:AE50" si="87">AD8+AD15+AD22+AD29+AD36+AD43</f>
        <v>68</v>
      </c>
      <c r="AE50" s="33">
        <f t="shared" si="87"/>
        <v>81</v>
      </c>
      <c r="AF50" s="33">
        <f t="shared" ref="AF50" si="88">AF8+AF15+AF22+AF29+AF36+AF43</f>
        <v>84</v>
      </c>
    </row>
    <row r="51" spans="1:32" x14ac:dyDescent="0.25">
      <c r="A51" s="16"/>
      <c r="B51" s="32" t="s">
        <v>17</v>
      </c>
      <c r="C51" s="35">
        <f t="shared" ref="C51" si="89">C50/C49*100</f>
        <v>4.981203007518797</v>
      </c>
      <c r="D51" s="34"/>
      <c r="E51" s="71"/>
      <c r="F51" s="34"/>
      <c r="G51" s="35">
        <f t="shared" ref="G51:H51" si="90">G50/G49*100</f>
        <v>5.7562524811433109</v>
      </c>
      <c r="H51" s="35">
        <f t="shared" si="90"/>
        <v>3.8715769593956564</v>
      </c>
      <c r="I51" s="35">
        <f t="shared" ref="I51:J51" si="91">I50/I49*100</f>
        <v>4.3632673769660073</v>
      </c>
      <c r="J51" s="35">
        <f t="shared" si="91"/>
        <v>4.5761078998073215</v>
      </c>
      <c r="K51" s="35">
        <f t="shared" ref="K51" si="92">K50/K49*100</f>
        <v>4.8557692307692308</v>
      </c>
      <c r="L51" s="23"/>
      <c r="M51" s="34"/>
      <c r="N51" s="90">
        <f t="shared" ref="N51:O51" si="93">N50/N49*100</f>
        <v>4.4435857805255026</v>
      </c>
      <c r="O51" s="90">
        <f t="shared" si="93"/>
        <v>3.5278154681139755</v>
      </c>
      <c r="P51" s="90">
        <f t="shared" ref="P51:Q51" si="94">P50/P49*100</f>
        <v>4.3788672060923375</v>
      </c>
      <c r="Q51" s="90">
        <f t="shared" si="94"/>
        <v>3.5827664399092969</v>
      </c>
      <c r="R51" s="90">
        <f t="shared" ref="R51" si="95">R50/R49*100</f>
        <v>5.0228310502283104</v>
      </c>
      <c r="S51" s="71"/>
      <c r="T51" s="34"/>
      <c r="U51" s="35">
        <f t="shared" ref="U51:V51" si="96">U50/U49*100</f>
        <v>5.7538849223015536</v>
      </c>
      <c r="V51" s="35">
        <f t="shared" si="96"/>
        <v>5.2841475573280157</v>
      </c>
      <c r="W51" s="35">
        <f t="shared" ref="W51:X51" si="97">W50/W49*100</f>
        <v>5.2661381653454136</v>
      </c>
      <c r="X51" s="35">
        <f t="shared" si="97"/>
        <v>4.9519230769230766</v>
      </c>
      <c r="Y51" s="35">
        <f t="shared" ref="Y51" si="98">Y50/Y49*100</f>
        <v>5.3424657534246576</v>
      </c>
      <c r="Z51" s="71"/>
      <c r="AA51" s="34"/>
      <c r="AB51" s="35">
        <f t="shared" ref="AB51:AC51" si="99">AB50/AB49*100</f>
        <v>5.2191235059760954</v>
      </c>
      <c r="AC51" s="35">
        <f t="shared" si="99"/>
        <v>4.0641711229946527</v>
      </c>
      <c r="AD51" s="35">
        <f t="shared" ref="AD51:AE51" si="100">AD50/AD49*100</f>
        <v>3.6956521739130435</v>
      </c>
      <c r="AE51" s="35">
        <f t="shared" si="100"/>
        <v>4.3736501079913603</v>
      </c>
      <c r="AF51" s="35">
        <f t="shared" ref="AF51" si="101">AF50/AF49*100</f>
        <v>4.3076923076923075</v>
      </c>
    </row>
    <row r="52" spans="1:32" x14ac:dyDescent="0.25">
      <c r="A52" s="24"/>
      <c r="B52" s="79" t="s">
        <v>37</v>
      </c>
      <c r="C52" s="19">
        <f t="shared" ref="C52" si="102">C10+C17+C24+C31+C38+C45</f>
        <v>2</v>
      </c>
      <c r="D52" s="17"/>
      <c r="E52" s="67"/>
      <c r="F52" s="17"/>
      <c r="G52" s="19">
        <f t="shared" ref="G52:H52" si="103">G10+G17+G24+G31+G38+G45</f>
        <v>1</v>
      </c>
      <c r="H52" s="19">
        <f t="shared" si="103"/>
        <v>2</v>
      </c>
      <c r="I52" s="19">
        <f t="shared" ref="I52:J52" si="104">I10+I17+I24+I31+I38+I45</f>
        <v>4</v>
      </c>
      <c r="J52" s="19">
        <f t="shared" si="104"/>
        <v>3</v>
      </c>
      <c r="K52" s="19">
        <f t="shared" ref="K52" si="105">K10+K17+K24+K31+K38+K45</f>
        <v>2</v>
      </c>
      <c r="L52" s="20"/>
      <c r="M52" s="17"/>
      <c r="N52" s="86">
        <f t="shared" ref="N52:O52" si="106">N10+N17+N24+N31+N38+N45</f>
        <v>1</v>
      </c>
      <c r="O52" s="86">
        <f t="shared" si="106"/>
        <v>1</v>
      </c>
      <c r="P52" s="86">
        <f t="shared" ref="P52:Q52" si="107">P10+P17+P24+P31+P38+P45</f>
        <v>1</v>
      </c>
      <c r="Q52" s="86">
        <f t="shared" si="107"/>
        <v>1</v>
      </c>
      <c r="R52" s="86">
        <f t="shared" ref="R52" si="108">R10+R17+R24+R31+R38+R45</f>
        <v>6</v>
      </c>
      <c r="S52" s="67"/>
      <c r="T52" s="17"/>
      <c r="U52" s="19">
        <f t="shared" ref="U52:V52" si="109">U10+U17+U24+U31+U38+U45</f>
        <v>1</v>
      </c>
      <c r="V52" s="19">
        <f t="shared" si="109"/>
        <v>0</v>
      </c>
      <c r="W52" s="19">
        <f t="shared" ref="W52:X52" si="110">W10+W17+W24+W31+W38+W45</f>
        <v>0</v>
      </c>
      <c r="X52" s="19">
        <f t="shared" si="110"/>
        <v>4</v>
      </c>
      <c r="Y52" s="19">
        <f t="shared" ref="Y52" si="111">Y10+Y17+Y24+Y31+Y38+Y45</f>
        <v>3</v>
      </c>
      <c r="Z52" s="67"/>
      <c r="AA52" s="17"/>
      <c r="AB52" s="19">
        <f t="shared" ref="AB52:AC52" si="112">AB10+AB17+AB24+AB31+AB38+AB45</f>
        <v>2</v>
      </c>
      <c r="AC52" s="19">
        <f t="shared" si="112"/>
        <v>2</v>
      </c>
      <c r="AD52" s="19">
        <f t="shared" ref="AD52" si="113">AD10+AD17+AD24+AD31+AD38+AD45</f>
        <v>1</v>
      </c>
      <c r="AE52" s="19">
        <f>AE10+AE17+AE24+AE31+AE38+AE45</f>
        <v>1</v>
      </c>
      <c r="AF52" s="19">
        <f>AF10+AF17+AF24+AF31+AF38+AF45</f>
        <v>1</v>
      </c>
    </row>
    <row r="53" spans="1:32" x14ac:dyDescent="0.25">
      <c r="A53" s="24"/>
      <c r="B53" s="79" t="s">
        <v>38</v>
      </c>
      <c r="C53" s="22">
        <f t="shared" ref="C53" si="114">C52/C49*100</f>
        <v>9.3984962406015032E-2</v>
      </c>
      <c r="D53" s="17"/>
      <c r="E53" s="68"/>
      <c r="F53" s="17"/>
      <c r="G53" s="22">
        <f t="shared" ref="G53:H53" si="115">G52/G49*100</f>
        <v>3.969829297340214E-2</v>
      </c>
      <c r="H53" s="22">
        <f t="shared" si="115"/>
        <v>9.442870632672333E-2</v>
      </c>
      <c r="I53" s="22">
        <f t="shared" ref="I53:J53" si="116">I52/I49*100</f>
        <v>0.20294266869609334</v>
      </c>
      <c r="J53" s="22">
        <f t="shared" si="116"/>
        <v>0.1445086705202312</v>
      </c>
      <c r="K53" s="22">
        <f t="shared" ref="K53" si="117">K52/K49*100</f>
        <v>9.6153846153846159E-2</v>
      </c>
      <c r="L53" s="20"/>
      <c r="M53" s="17"/>
      <c r="N53" s="87">
        <f t="shared" ref="N53:O53" si="118">N52/N49*100</f>
        <v>3.8639876352395672E-2</v>
      </c>
      <c r="O53" s="87">
        <f t="shared" si="118"/>
        <v>4.5228403437358664E-2</v>
      </c>
      <c r="P53" s="87">
        <f t="shared" ref="P53:Q53" si="119">P52/P49*100</f>
        <v>4.7596382674916705E-2</v>
      </c>
      <c r="Q53" s="87">
        <f t="shared" si="119"/>
        <v>4.5351473922902494E-2</v>
      </c>
      <c r="R53" s="87">
        <f t="shared" ref="R53" si="120">R52/R49*100</f>
        <v>0.24906600249066002</v>
      </c>
      <c r="S53" s="67"/>
      <c r="T53" s="17"/>
      <c r="U53" s="22">
        <f t="shared" ref="U53:V53" si="121">U52/U49*100</f>
        <v>4.1999160016799666E-2</v>
      </c>
      <c r="V53" s="22">
        <f t="shared" si="121"/>
        <v>0</v>
      </c>
      <c r="W53" s="22">
        <f t="shared" ref="W53:X53" si="122">W52/W49*100</f>
        <v>0</v>
      </c>
      <c r="X53" s="22">
        <f t="shared" si="122"/>
        <v>0.19230769230769232</v>
      </c>
      <c r="Y53" s="22">
        <f t="shared" ref="Y53" si="123">Y52/Y49*100</f>
        <v>0.13698630136986301</v>
      </c>
      <c r="Z53" s="67"/>
      <c r="AA53" s="17"/>
      <c r="AB53" s="22">
        <f t="shared" ref="AB53:AC53" si="124">AB52/AB49*100</f>
        <v>7.9681274900398405E-2</v>
      </c>
      <c r="AC53" s="22">
        <f t="shared" si="124"/>
        <v>0.10695187165775401</v>
      </c>
      <c r="AD53" s="22">
        <f t="shared" ref="AD53:AE53" si="125">AD52/AD49*100</f>
        <v>5.434782608695652E-2</v>
      </c>
      <c r="AE53" s="22">
        <f t="shared" si="125"/>
        <v>5.399568034557236E-2</v>
      </c>
      <c r="AF53" s="22">
        <f t="shared" ref="AF53" si="126">AF52/AF49*100</f>
        <v>5.128205128205128E-2</v>
      </c>
    </row>
    <row r="54" spans="1:32" x14ac:dyDescent="0.25">
      <c r="A54" s="36"/>
      <c r="B54" s="37" t="s">
        <v>18</v>
      </c>
      <c r="C54" s="39">
        <f t="shared" ref="C54" si="127">C12+C19+C26+C33+C40+C47</f>
        <v>9</v>
      </c>
      <c r="D54" s="73"/>
      <c r="E54" s="74"/>
      <c r="F54" s="73"/>
      <c r="G54" s="39">
        <f t="shared" ref="G54:H54" si="128">G12+G19+G26+G33+G40+G47</f>
        <v>13</v>
      </c>
      <c r="H54" s="39">
        <f t="shared" si="128"/>
        <v>9</v>
      </c>
      <c r="I54" s="39">
        <f t="shared" ref="I54:J54" si="129">I12+I19+I26+I33+I40+I47</f>
        <v>6</v>
      </c>
      <c r="J54" s="39">
        <f t="shared" si="129"/>
        <v>8</v>
      </c>
      <c r="K54" s="39">
        <f t="shared" ref="K54" si="130">K12+K19+K26+K33+K40+K47</f>
        <v>13</v>
      </c>
      <c r="L54" s="72"/>
      <c r="M54" s="73"/>
      <c r="N54" s="39">
        <f t="shared" ref="N54:O54" si="131">N12+N19+N26+N33+N40+N47</f>
        <v>13</v>
      </c>
      <c r="O54" s="39">
        <f t="shared" si="131"/>
        <v>13</v>
      </c>
      <c r="P54" s="39">
        <f t="shared" ref="P54:Q54" si="132">P12+P19+P26+P33+P40+P47</f>
        <v>12</v>
      </c>
      <c r="Q54" s="39">
        <f t="shared" si="132"/>
        <v>0</v>
      </c>
      <c r="R54" s="39">
        <f t="shared" ref="R54" si="133">R12+R19+R26+R33+R40+R47</f>
        <v>16</v>
      </c>
      <c r="S54" s="74"/>
      <c r="T54" s="73"/>
      <c r="U54" s="39">
        <f t="shared" ref="U54:V54" si="134">U12+U19+U26+U33+U40+U47</f>
        <v>8</v>
      </c>
      <c r="V54" s="39">
        <f t="shared" si="134"/>
        <v>9</v>
      </c>
      <c r="W54" s="39">
        <f t="shared" ref="W54:X54" si="135">W12+W19+W26+W33+W40+W47</f>
        <v>11</v>
      </c>
      <c r="X54" s="39">
        <f t="shared" si="135"/>
        <v>10</v>
      </c>
      <c r="Y54" s="39">
        <f t="shared" ref="Y54" si="136">Y12+Y19+Y26+Y33+Y40+Y47</f>
        <v>11</v>
      </c>
      <c r="Z54" s="74"/>
      <c r="AA54" s="73"/>
      <c r="AB54" s="39">
        <f t="shared" ref="AB54:AC54" si="137">AB12+AB19+AB26+AB33+AB40+AB47</f>
        <v>17</v>
      </c>
      <c r="AC54" s="39">
        <f t="shared" si="137"/>
        <v>12</v>
      </c>
      <c r="AD54" s="39">
        <f t="shared" ref="AD54:AE54" si="138">AD12+AD19+AD26+AD33+AD40+AD47</f>
        <v>14</v>
      </c>
      <c r="AE54" s="39">
        <f t="shared" si="138"/>
        <v>10</v>
      </c>
      <c r="AF54" s="39">
        <f t="shared" ref="AF54" si="139">AF12+AF19+AF26+AF33+AF40+AF47</f>
        <v>18</v>
      </c>
    </row>
    <row r="55" spans="1:32" ht="15.75" thickBot="1" x14ac:dyDescent="0.3">
      <c r="A55" s="41"/>
      <c r="B55" s="42" t="s">
        <v>19</v>
      </c>
      <c r="C55" s="44">
        <f t="shared" ref="C55" si="140">C54/C49*100</f>
        <v>0.42293233082706766</v>
      </c>
      <c r="D55" s="76"/>
      <c r="E55" s="77"/>
      <c r="F55" s="76"/>
      <c r="G55" s="44">
        <f t="shared" ref="G55:H55" si="141">G54/G49*100</f>
        <v>0.51607780865422792</v>
      </c>
      <c r="H55" s="44">
        <f t="shared" si="141"/>
        <v>0.42492917847025502</v>
      </c>
      <c r="I55" s="44">
        <f t="shared" ref="I55:J55" si="142">I54/I49*100</f>
        <v>0.30441400304414001</v>
      </c>
      <c r="J55" s="44">
        <f t="shared" si="142"/>
        <v>0.38535645472061658</v>
      </c>
      <c r="K55" s="44">
        <f t="shared" ref="K55" si="143">K54/K49*100</f>
        <v>0.625</v>
      </c>
      <c r="L55" s="75"/>
      <c r="M55" s="76"/>
      <c r="N55" s="44">
        <f t="shared" ref="N55:O55" si="144">N54/N49*100</f>
        <v>0.50231839258114375</v>
      </c>
      <c r="O55" s="44">
        <f t="shared" si="144"/>
        <v>0.58796924468566258</v>
      </c>
      <c r="P55" s="44">
        <f t="shared" ref="P55:Q55" si="145">P54/P49*100</f>
        <v>0.57115659209900049</v>
      </c>
      <c r="Q55" s="44">
        <f t="shared" si="145"/>
        <v>0</v>
      </c>
      <c r="R55" s="44">
        <f t="shared" ref="R55" si="146">R54/R49*100</f>
        <v>0.66417600664176002</v>
      </c>
      <c r="S55" s="77"/>
      <c r="T55" s="76"/>
      <c r="U55" s="44">
        <f t="shared" ref="U55:V55" si="147">U54/U49*100</f>
        <v>0.33599328013439733</v>
      </c>
      <c r="V55" s="44">
        <f t="shared" si="147"/>
        <v>0.44865403788634101</v>
      </c>
      <c r="W55" s="44">
        <f t="shared" ref="W55:X55" si="148">W54/W49*100</f>
        <v>0.62287655719139301</v>
      </c>
      <c r="X55" s="44">
        <f t="shared" si="148"/>
        <v>0.48076923076923078</v>
      </c>
      <c r="Y55" s="44">
        <f t="shared" ref="Y55" si="149">Y54/Y49*100</f>
        <v>0.50228310502283102</v>
      </c>
      <c r="Z55" s="77"/>
      <c r="AA55" s="76"/>
      <c r="AB55" s="44">
        <f t="shared" ref="AB55:AC55" si="150">AB54/AB49*100</f>
        <v>0.67729083665338641</v>
      </c>
      <c r="AC55" s="44">
        <f t="shared" si="150"/>
        <v>0.64171122994652408</v>
      </c>
      <c r="AD55" s="44">
        <f t="shared" ref="AD55:AE55" si="151">AD54/AD49*100</f>
        <v>0.76086956521739135</v>
      </c>
      <c r="AE55" s="44">
        <f t="shared" si="151"/>
        <v>0.5399568034557235</v>
      </c>
      <c r="AF55" s="44">
        <f t="shared" ref="AF55" si="152">AF54/AF49*100</f>
        <v>0.92307692307692313</v>
      </c>
    </row>
    <row r="56" spans="1:32" x14ac:dyDescent="0.25">
      <c r="A56" s="46" t="s">
        <v>92</v>
      </c>
    </row>
    <row r="57" spans="1:32" x14ac:dyDescent="0.25">
      <c r="A57" s="46" t="s">
        <v>93</v>
      </c>
    </row>
    <row r="58" spans="1:32" x14ac:dyDescent="0.25">
      <c r="A58" t="s">
        <v>77</v>
      </c>
    </row>
    <row r="59" spans="1:32" x14ac:dyDescent="0.25">
      <c r="A59" t="s">
        <v>78</v>
      </c>
    </row>
    <row r="60" spans="1:32" x14ac:dyDescent="0.25">
      <c r="A60" t="s">
        <v>79</v>
      </c>
    </row>
    <row r="61" spans="1:32" x14ac:dyDescent="0.25">
      <c r="A61" t="s">
        <v>80</v>
      </c>
    </row>
    <row r="62" spans="1:32" x14ac:dyDescent="0.25">
      <c r="A62" t="s">
        <v>81</v>
      </c>
    </row>
    <row r="63" spans="1:32" x14ac:dyDescent="0.25">
      <c r="A63" t="s">
        <v>82</v>
      </c>
    </row>
    <row r="64" spans="1:32" x14ac:dyDescent="0.25">
      <c r="A64" t="s">
        <v>83</v>
      </c>
    </row>
    <row r="65" spans="1:1" x14ac:dyDescent="0.25">
      <c r="A65" t="s">
        <v>84</v>
      </c>
    </row>
    <row r="66" spans="1:1" x14ac:dyDescent="0.25">
      <c r="A66" t="s">
        <v>85</v>
      </c>
    </row>
    <row r="67" spans="1:1" x14ac:dyDescent="0.25">
      <c r="A67" t="s">
        <v>86</v>
      </c>
    </row>
    <row r="68" spans="1:1" x14ac:dyDescent="0.25">
      <c r="A68" t="s">
        <v>87</v>
      </c>
    </row>
    <row r="69" spans="1:1" x14ac:dyDescent="0.25">
      <c r="A69" t="s">
        <v>88</v>
      </c>
    </row>
    <row r="70" spans="1:1" x14ac:dyDescent="0.25">
      <c r="A70" t="s">
        <v>89</v>
      </c>
    </row>
    <row r="71" spans="1:1" x14ac:dyDescent="0.25">
      <c r="A71" t="s">
        <v>94</v>
      </c>
    </row>
    <row r="72" spans="1:1" x14ac:dyDescent="0.25">
      <c r="A72" t="s">
        <v>95</v>
      </c>
    </row>
    <row r="73" spans="1:1" x14ac:dyDescent="0.25">
      <c r="A73" t="s">
        <v>96</v>
      </c>
    </row>
    <row r="74" spans="1:1" x14ac:dyDescent="0.25">
      <c r="A74" t="s">
        <v>97</v>
      </c>
    </row>
    <row r="75" spans="1:1" x14ac:dyDescent="0.25">
      <c r="A75" t="s">
        <v>77</v>
      </c>
    </row>
    <row r="76" spans="1:1" x14ac:dyDescent="0.25">
      <c r="A76" t="s">
        <v>98</v>
      </c>
    </row>
    <row r="77" spans="1:1" x14ac:dyDescent="0.25">
      <c r="A77" t="s">
        <v>99</v>
      </c>
    </row>
    <row r="78" spans="1:1" x14ac:dyDescent="0.25">
      <c r="A78" t="s">
        <v>100</v>
      </c>
    </row>
  </sheetData>
  <mergeCells count="7">
    <mergeCell ref="A5:B6"/>
    <mergeCell ref="AA4:AF4"/>
    <mergeCell ref="A4:B4"/>
    <mergeCell ref="C4:E4"/>
    <mergeCell ref="F4:L4"/>
    <mergeCell ref="M4:S4"/>
    <mergeCell ref="T4:Z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Gráficos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Salarano</dc:creator>
  <cp:lastModifiedBy>estssp01</cp:lastModifiedBy>
  <dcterms:created xsi:type="dcterms:W3CDTF">2022-01-05T13:44:51Z</dcterms:created>
  <dcterms:modified xsi:type="dcterms:W3CDTF">2023-01-02T12:50:59Z</dcterms:modified>
</cp:coreProperties>
</file>